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Matriz por função" sheetId="2" state="visible" r:id="rId2"/>
    <sheet xmlns:r="http://schemas.openxmlformats.org/officeDocument/2006/relationships" name="Controle de treinamentos" sheetId="3" state="visible" r:id="rId3"/>
    <sheet xmlns:r="http://schemas.openxmlformats.org/officeDocument/2006/relationships" name="Painel por unidade" sheetId="4" state="visible" r:id="rId4"/>
    <sheet xmlns:r="http://schemas.openxmlformats.org/officeDocument/2006/relationships" name="Colunas da matriz" sheetId="5" state="visible" r:id="rId5"/>
  </sheets>
  <definedNames>
    <definedName name="_xlnm._FilterDatabase" localSheetId="1" hidden="1">'Matriz por função'!$A$5:$Q$47</definedName>
    <definedName name="_xlnm._FilterDatabase" localSheetId="2" hidden="1">'Controle de treinamentos'!$A$5:$K$305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0000ACAC"/>
      <sz val="9"/>
    </font>
    <font>
      <name val="Arial"/>
      <b val="1"/>
      <color rgb="00032D60"/>
      <sz val="15"/>
    </font>
    <font>
      <name val="Arial"/>
      <color rgb="00474747"/>
      <sz val="10"/>
    </font>
    <font>
      <name val="Arial"/>
      <b val="1"/>
      <color rgb="00032D60"/>
      <sz val="12"/>
    </font>
    <font>
      <name val="Arial"/>
      <b val="1"/>
      <color rgb="0000ACAC"/>
      <sz val="10"/>
    </font>
    <font>
      <name val="Arial"/>
      <b val="1"/>
      <color rgb="00032D60"/>
      <sz val="10"/>
    </font>
    <font>
      <name val="Arial"/>
      <i val="1"/>
      <color rgb="00474747"/>
      <sz val="9"/>
    </font>
    <font>
      <name val="Arial"/>
      <b val="1"/>
      <color rgb="00FFFFFF"/>
      <sz val="10"/>
    </font>
    <font>
      <name val="Arial"/>
      <b val="1"/>
      <color rgb="00474747"/>
      <sz val="10"/>
    </font>
  </fonts>
  <fills count="4">
    <fill>
      <patternFill/>
    </fill>
    <fill>
      <patternFill patternType="gray125"/>
    </fill>
    <fill>
      <patternFill patternType="solid">
        <fgColor rgb="00032D60"/>
      </patternFill>
    </fill>
    <fill>
      <patternFill patternType="solid">
        <fgColor rgb="00E6F6F6"/>
      </patternFill>
    </fill>
  </fills>
  <borders count="2">
    <border>
      <left/>
      <right/>
      <top/>
      <bottom/>
      <diagonal/>
    </border>
    <border>
      <left style="thin">
        <color rgb="00C9D6DE"/>
      </left>
      <right style="thin">
        <color rgb="00C9D6DE"/>
      </right>
      <top style="thin">
        <color rgb="00C9D6DE"/>
      </top>
      <bottom style="thin">
        <color rgb="00C9D6DE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3" fillId="0" borderId="0" pivotButton="0" quotePrefix="0" xfId="0"/>
    <xf numFmtId="0" fontId="7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8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/>
    </xf>
    <xf numFmtId="164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9" fontId="9" fillId="0" borderId="1" applyAlignment="1" pivotButton="0" quotePrefix="0" xfId="0">
      <alignment horizontal="center" vertical="center"/>
    </xf>
    <xf numFmtId="9" fontId="6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6">
    <dxf>
      <font>
        <b val="1"/>
        <color rgb="009B1C1C"/>
      </font>
      <fill>
        <patternFill patternType="solid">
          <fgColor rgb="00FDE2E1"/>
        </patternFill>
      </fill>
    </dxf>
    <dxf>
      <font>
        <b val="1"/>
        <color rgb="00006B6B"/>
      </font>
      <fill>
        <patternFill patternType="solid">
          <fgColor rgb="00E6F6F6"/>
        </patternFill>
      </fill>
    </dxf>
    <dxf>
      <font>
        <color rgb="00032D60"/>
      </font>
      <fill>
        <patternFill patternType="solid">
          <fgColor rgb="00F4F8FA"/>
        </patternFill>
      </fill>
    </dxf>
    <dxf>
      <font>
        <b val="1"/>
        <color rgb="007A5200"/>
      </font>
      <fill>
        <patternFill patternType="solid">
          <fgColor rgb="00FFF4D6"/>
        </patternFill>
      </fill>
    </dxf>
    <dxf>
      <font>
        <b val="1"/>
        <color rgb="00032D60"/>
      </font>
      <fill>
        <patternFill patternType="solid">
          <fgColor rgb="00EEF2F6"/>
        </patternFill>
      </fill>
    </dxf>
    <dxf>
      <font>
        <b val="1"/>
        <color rgb="009B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Modelo de matriz de treinamento | SULTS</t>
        </is>
      </c>
    </row>
    <row r="2" ht="24" customHeight="1">
      <c r="A2" s="2" t="inlineStr">
        <is>
          <t>Matriz de treinamento por função e controle de treinamentos</t>
        </is>
      </c>
    </row>
    <row r="3" ht="30" customHeight="1">
      <c r="A3" s="3" t="inlineStr">
        <is>
          <t>Planilha gratuita para montar a matriz de treinamento por cargo e controlar quem está em dia, quem está vencendo e quem está pendente em cada unidade.</t>
        </is>
      </c>
    </row>
    <row r="5">
      <c r="B5" s="4" t="inlineStr">
        <is>
          <t>Como usar em 6 passos</t>
        </is>
      </c>
    </row>
    <row r="6" ht="28" customHeight="1">
      <c r="A6" s="5" t="n">
        <v>1</v>
      </c>
      <c r="B6" s="3" t="inlineStr">
        <is>
          <t>Na aba Matriz por função, revise os cargos das colunas (troque pelos nomes do seu cadastro de pessoas) e os 42 treinamentos das linhas.</t>
        </is>
      </c>
    </row>
    <row r="7" ht="28" customHeight="1">
      <c r="A7" s="5" t="n">
        <v>2</v>
      </c>
      <c r="B7" s="3" t="inlineStr">
        <is>
          <t>Em cada cruzamento, marque L (obrigatório por lei), E (obrigatório pela empresa) ou R (recomendado). Célula vazia = não se aplica ao cargo.</t>
        </is>
      </c>
    </row>
    <row r="8" ht="28" customHeight="1">
      <c r="A8" s="5" t="n">
        <v>3</v>
      </c>
      <c r="B8" s="3" t="inlineStr">
        <is>
          <t>Preencha a base legal ou a política, o prazo após a admissão, a reciclagem, a carga horária e a evidência aceita de cada treinamento.</t>
        </is>
      </c>
    </row>
    <row r="9" ht="28" customHeight="1">
      <c r="A9" s="5" t="n">
        <v>4</v>
      </c>
      <c r="B9" s="3" t="inlineStr">
        <is>
          <t>Na aba Controle de treinamentos, registre uma linha por pessoa e treinamento: unidade, cargo, data de realização e reciclagem em meses. O vencimento e a situação saem por fórmula.</t>
        </is>
      </c>
    </row>
    <row r="10" ht="28" customHeight="1">
      <c r="A10" s="5" t="n">
        <v>5</v>
      </c>
      <c r="B10" s="3" t="inlineStr">
        <is>
          <t>Na aba Painel por unidade, digite o nome das unidades: a planilha conta quem está em dia, vencendo em 30 dias, vencido e pendente, e o percentual em dia.</t>
        </is>
      </c>
    </row>
    <row r="11" ht="28" customHeight="1">
      <c r="A11" s="5" t="n">
        <v>6</v>
      </c>
      <c r="B11" s="3" t="inlineStr">
        <is>
          <t>Revise a matriz ao menos uma vez por ano e sempre que mudar uma norma, um cargo ou um procedimento. Registre a data da revisão.</t>
        </is>
      </c>
    </row>
    <row r="13">
      <c r="B13" s="4" t="inlineStr">
        <is>
          <t>Legenda da matriz</t>
        </is>
      </c>
    </row>
    <row r="14">
      <c r="A14" s="6" t="inlineStr">
        <is>
          <t>L</t>
        </is>
      </c>
      <c r="B14" s="7" t="inlineStr">
        <is>
          <t>Obrigatório por lei: uma norma exige para aquele cargo ou risco.</t>
        </is>
      </c>
    </row>
    <row r="15">
      <c r="A15" s="6" t="inlineStr">
        <is>
          <t>E</t>
        </is>
      </c>
      <c r="B15" s="7" t="inlineStr">
        <is>
          <t>Obrigatório pela empresa: política interna.</t>
        </is>
      </c>
    </row>
    <row r="16">
      <c r="A16" s="6" t="inlineStr">
        <is>
          <t>R</t>
        </is>
      </c>
      <c r="B16" s="7" t="inlineStr">
        <is>
          <t>Recomendado: desejável, sem cobrança de prazo.</t>
        </is>
      </c>
    </row>
    <row r="18" ht="40" customHeight="1">
      <c r="B18" s="8" t="inlineStr">
        <is>
          <t>As marcações, os prazos e as reciclagens são sugestões de ponto de partida. Onde uma norma define o alcance, a carga horária ou a periodicidade, vale a norma vigente e a avaliação de risco da sua empresa, com o SESMT, o engenheiro de segurança ou o responsável técnico. Este modelo não substitui essa avaliação.</t>
        </is>
      </c>
    </row>
    <row r="20" ht="30" customHeight="1">
      <c r="B20" s="9" t="inlineStr">
        <is>
          <t>Com a SULTS, a matriz vira a trilha de cada cargo, com prova, certificado e a situação de cada unidade no painel: https://www.sults.com.br/produtos/universidade-corporativa/matriz-de-treinamento</t>
        </is>
      </c>
    </row>
  </sheetData>
  <mergeCells count="3">
    <mergeCell ref="A3:B3"/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52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40" customWidth="1" min="2" max="2"/>
    <col width="26" customWidth="1" min="3" max="3"/>
    <col width="22" customWidth="1" min="4" max="4"/>
    <col width="22" customWidth="1" min="5" max="5"/>
    <col width="11" customWidth="1" min="6" max="6"/>
    <col width="14" customWidth="1" min="7" max="7"/>
    <col width="24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</cols>
  <sheetData>
    <row r="1">
      <c r="A1" s="1" t="inlineStr">
        <is>
          <t>Modelo de matriz de treinamento | SULTS</t>
        </is>
      </c>
    </row>
    <row r="2" ht="24" customHeight="1">
      <c r="A2" s="2" t="inlineStr">
        <is>
          <t>Matriz de treinamento por função</t>
        </is>
      </c>
    </row>
    <row r="3" ht="30" customHeight="1">
      <c r="A3" s="3" t="inlineStr">
        <is>
          <t>L = obrigatório por lei | E = obrigatório pela empresa | R = recomendado | vazio = não se aplica. Marcações sugeridas: revise com a sua operação.</t>
        </is>
      </c>
    </row>
    <row r="5" ht="34" customHeight="1">
      <c r="A5" s="10" t="inlineStr">
        <is>
          <t>Família</t>
        </is>
      </c>
      <c r="B5" s="10" t="inlineStr">
        <is>
          <t>Treinamento</t>
        </is>
      </c>
      <c r="C5" s="10" t="inlineStr">
        <is>
          <t>Base legal ou política</t>
        </is>
      </c>
      <c r="D5" s="10" t="inlineStr">
        <is>
          <t>Prazo após admissão</t>
        </is>
      </c>
      <c r="E5" s="10" t="inlineStr">
        <is>
          <t>Reciclagem</t>
        </is>
      </c>
      <c r="F5" s="10" t="inlineStr">
        <is>
          <t>Carga horária (h)</t>
        </is>
      </c>
      <c r="G5" s="10" t="inlineStr">
        <is>
          <t>Formato</t>
        </is>
      </c>
      <c r="H5" s="10" t="inlineStr">
        <is>
          <t>Evidência aceita</t>
        </is>
      </c>
      <c r="I5" s="10" t="inlineStr">
        <is>
          <t>Gerente de unidade</t>
        </is>
      </c>
      <c r="J5" s="10" t="inlineStr">
        <is>
          <t>Líder de turno</t>
        </is>
      </c>
      <c r="K5" s="10" t="inlineStr">
        <is>
          <t>Supervisor regional</t>
        </is>
      </c>
      <c r="L5" s="10" t="inlineStr">
        <is>
          <t>Atendente e vendedor</t>
        </is>
      </c>
      <c r="M5" s="10" t="inlineStr">
        <is>
          <t>Operador de caixa</t>
        </is>
      </c>
      <c r="N5" s="10" t="inlineStr">
        <is>
          <t>Estoquista e conferente</t>
        </is>
      </c>
      <c r="O5" s="10" t="inlineStr">
        <is>
          <t>Operador de empilhadeira</t>
        </is>
      </c>
      <c r="P5" s="10" t="inlineStr">
        <is>
          <t>Técnico de manutenção</t>
        </is>
      </c>
      <c r="Q5" s="10" t="inlineStr">
        <is>
          <t>Administrativo</t>
        </is>
      </c>
    </row>
    <row r="6" ht="30" customHeight="1">
      <c r="A6" s="11" t="inlineStr">
        <is>
          <t>Treinamentos legais e de segurança</t>
        </is>
      </c>
      <c r="B6" s="12" t="inlineStr">
        <is>
          <t>Integração de segurança do trabalho</t>
        </is>
      </c>
      <c r="C6" s="13" t="inlineStr">
        <is>
          <t>NR 1 (capítulo 1.7) e PGR</t>
        </is>
      </c>
      <c r="D6" s="13" t="inlineStr">
        <is>
          <t>Antes de iniciar a atividade</t>
        </is>
      </c>
      <c r="E6" s="13" t="inlineStr">
        <is>
          <t>Quando o risco muda</t>
        </is>
      </c>
      <c r="F6" s="14" t="n"/>
      <c r="G6" s="14" t="n"/>
      <c r="H6" s="14" t="n"/>
      <c r="I6" s="15" t="inlineStr">
        <is>
          <t>L</t>
        </is>
      </c>
      <c r="J6" s="15" t="inlineStr">
        <is>
          <t>L</t>
        </is>
      </c>
      <c r="K6" s="15" t="inlineStr">
        <is>
          <t>L</t>
        </is>
      </c>
      <c r="L6" s="15" t="inlineStr">
        <is>
          <t>L</t>
        </is>
      </c>
      <c r="M6" s="15" t="inlineStr">
        <is>
          <t>L</t>
        </is>
      </c>
      <c r="N6" s="15" t="inlineStr">
        <is>
          <t>L</t>
        </is>
      </c>
      <c r="O6" s="15" t="inlineStr">
        <is>
          <t>L</t>
        </is>
      </c>
      <c r="P6" s="15" t="inlineStr">
        <is>
          <t>L</t>
        </is>
      </c>
      <c r="Q6" s="15" t="inlineStr">
        <is>
          <t>L</t>
        </is>
      </c>
    </row>
    <row r="7" ht="30" customHeight="1">
      <c r="A7" s="11" t="inlineStr">
        <is>
          <t>Treinamentos legais e de segurança</t>
        </is>
      </c>
      <c r="B7" s="12" t="inlineStr">
        <is>
          <t>Uso e conservação de EPI</t>
        </is>
      </c>
      <c r="C7" s="13" t="inlineStr">
        <is>
          <t>NR 6</t>
        </is>
      </c>
      <c r="D7" s="13" t="inlineStr">
        <is>
          <t>Na admissão</t>
        </is>
      </c>
      <c r="E7" s="13" t="inlineStr">
        <is>
          <t>Anual</t>
        </is>
      </c>
      <c r="F7" s="14" t="n"/>
      <c r="G7" s="14" t="n"/>
      <c r="H7" s="14" t="n"/>
      <c r="I7" s="15" t="n"/>
      <c r="J7" s="15" t="n"/>
      <c r="K7" s="15" t="n"/>
      <c r="L7" s="15" t="n"/>
      <c r="M7" s="15" t="n"/>
      <c r="N7" s="15" t="inlineStr">
        <is>
          <t>L</t>
        </is>
      </c>
      <c r="O7" s="15" t="inlineStr">
        <is>
          <t>L</t>
        </is>
      </c>
      <c r="P7" s="15" t="inlineStr">
        <is>
          <t>L</t>
        </is>
      </c>
      <c r="Q7" s="15" t="n"/>
    </row>
    <row r="8" ht="30" customHeight="1">
      <c r="A8" s="11" t="inlineStr">
        <is>
          <t>Treinamentos legais e de segurança</t>
        </is>
      </c>
      <c r="B8" s="12" t="inlineStr">
        <is>
          <t>Prevenção e combate a incêndio e brigada</t>
        </is>
      </c>
      <c r="C8" s="13" t="inlineStr">
        <is>
          <t>NR 23 e legislação estadual</t>
        </is>
      </c>
      <c r="D8" s="13" t="inlineStr">
        <is>
          <t>Conforme a norma aplicável</t>
        </is>
      </c>
      <c r="E8" s="13" t="inlineStr">
        <is>
          <t>Conforme a norma aplicável</t>
        </is>
      </c>
      <c r="F8" s="14" t="n"/>
      <c r="G8" s="14" t="n"/>
      <c r="H8" s="14" t="n"/>
      <c r="I8" s="15" t="inlineStr">
        <is>
          <t>L</t>
        </is>
      </c>
      <c r="J8" s="15" t="inlineStr">
        <is>
          <t>L</t>
        </is>
      </c>
      <c r="K8" s="15" t="inlineStr">
        <is>
          <t>R</t>
        </is>
      </c>
      <c r="L8" s="15" t="inlineStr">
        <is>
          <t>R</t>
        </is>
      </c>
      <c r="M8" s="15" t="inlineStr">
        <is>
          <t>R</t>
        </is>
      </c>
      <c r="N8" s="15" t="inlineStr">
        <is>
          <t>R</t>
        </is>
      </c>
      <c r="O8" s="15" t="inlineStr">
        <is>
          <t>R</t>
        </is>
      </c>
      <c r="P8" s="15" t="inlineStr">
        <is>
          <t>R</t>
        </is>
      </c>
      <c r="Q8" s="15" t="inlineStr">
        <is>
          <t>R</t>
        </is>
      </c>
    </row>
    <row r="9" ht="30" customHeight="1">
      <c r="A9" s="11" t="inlineStr">
        <is>
          <t>Treinamentos legais e de segurança</t>
        </is>
      </c>
      <c r="B9" s="12" t="inlineStr">
        <is>
          <t>Primeiros socorros</t>
        </is>
      </c>
      <c r="C9" s="13" t="inlineStr">
        <is>
          <t>Plano de emergência da unidade</t>
        </is>
      </c>
      <c r="D9" s="13" t="inlineStr">
        <is>
          <t>Conforme o plano</t>
        </is>
      </c>
      <c r="E9" s="13" t="inlineStr">
        <is>
          <t>Periódica</t>
        </is>
      </c>
      <c r="F9" s="14" t="n"/>
      <c r="G9" s="14" t="n"/>
      <c r="H9" s="14" t="n"/>
      <c r="I9" s="15" t="inlineStr">
        <is>
          <t>L</t>
        </is>
      </c>
      <c r="J9" s="15" t="inlineStr">
        <is>
          <t>L</t>
        </is>
      </c>
      <c r="K9" s="15" t="inlineStr">
        <is>
          <t>R</t>
        </is>
      </c>
      <c r="L9" s="15" t="inlineStr">
        <is>
          <t>R</t>
        </is>
      </c>
      <c r="M9" s="15" t="inlineStr">
        <is>
          <t>R</t>
        </is>
      </c>
      <c r="N9" s="15" t="inlineStr">
        <is>
          <t>R</t>
        </is>
      </c>
      <c r="O9" s="15" t="inlineStr">
        <is>
          <t>R</t>
        </is>
      </c>
      <c r="P9" s="15" t="inlineStr">
        <is>
          <t>R</t>
        </is>
      </c>
      <c r="Q9" s="15" t="inlineStr">
        <is>
          <t>R</t>
        </is>
      </c>
    </row>
    <row r="10" ht="30" customHeight="1">
      <c r="A10" s="11" t="inlineStr">
        <is>
          <t>Treinamentos legais e de segurança</t>
        </is>
      </c>
      <c r="B10" s="12" t="inlineStr">
        <is>
          <t>CIPA e prevenção de acidentes</t>
        </is>
      </c>
      <c r="C10" s="13" t="inlineStr">
        <is>
          <t>NR 5</t>
        </is>
      </c>
      <c r="D10" s="13" t="inlineStr">
        <is>
          <t>Na posse</t>
        </is>
      </c>
      <c r="E10" s="13" t="inlineStr">
        <is>
          <t>A cada mandato</t>
        </is>
      </c>
      <c r="F10" s="14" t="n"/>
      <c r="G10" s="14" t="n"/>
      <c r="H10" s="14" t="n"/>
      <c r="I10" s="15" t="inlineStr">
        <is>
          <t>R</t>
        </is>
      </c>
      <c r="J10" s="15" t="inlineStr">
        <is>
          <t>R</t>
        </is>
      </c>
      <c r="K10" s="15" t="inlineStr">
        <is>
          <t>R</t>
        </is>
      </c>
      <c r="L10" s="15" t="n"/>
      <c r="M10" s="15" t="n"/>
      <c r="N10" s="15" t="n"/>
      <c r="O10" s="15" t="n"/>
      <c r="P10" s="15" t="n"/>
      <c r="Q10" s="15" t="n"/>
    </row>
    <row r="11" ht="30" customHeight="1">
      <c r="A11" s="11" t="inlineStr">
        <is>
          <t>Treinamentos legais e de segurança</t>
        </is>
      </c>
      <c r="B11" s="12" t="inlineStr">
        <is>
          <t>Trabalho em altura</t>
        </is>
      </c>
      <c r="C11" s="13" t="inlineStr">
        <is>
          <t>NR 35</t>
        </is>
      </c>
      <c r="D11" s="13" t="inlineStr">
        <is>
          <t>Antes da atividade</t>
        </is>
      </c>
      <c r="E11" s="13" t="inlineStr">
        <is>
          <t>Conforme a NR 35</t>
        </is>
      </c>
      <c r="F11" s="14" t="n"/>
      <c r="G11" s="14" t="n"/>
      <c r="H11" s="14" t="n"/>
      <c r="I11" s="15" t="n"/>
      <c r="J11" s="15" t="n"/>
      <c r="K11" s="15" t="n"/>
      <c r="L11" s="15" t="n"/>
      <c r="M11" s="15" t="n"/>
      <c r="N11" s="15" t="inlineStr">
        <is>
          <t>L</t>
        </is>
      </c>
      <c r="O11" s="15" t="n"/>
      <c r="P11" s="15" t="inlineStr">
        <is>
          <t>L</t>
        </is>
      </c>
      <c r="Q11" s="15" t="n"/>
    </row>
    <row r="12" ht="30" customHeight="1">
      <c r="A12" s="11" t="inlineStr">
        <is>
          <t>Treinamentos legais e de segurança</t>
        </is>
      </c>
      <c r="B12" s="12" t="inlineStr">
        <is>
          <t>Segurança em instalações elétricas</t>
        </is>
      </c>
      <c r="C12" s="13" t="inlineStr">
        <is>
          <t>NR 10</t>
        </is>
      </c>
      <c r="D12" s="13" t="inlineStr">
        <is>
          <t>Antes da atividade</t>
        </is>
      </c>
      <c r="E12" s="13" t="inlineStr">
        <is>
          <t>Conforme a NR 10</t>
        </is>
      </c>
      <c r="F12" s="14" t="n"/>
      <c r="G12" s="14" t="n"/>
      <c r="H12" s="14" t="n"/>
      <c r="I12" s="15" t="n"/>
      <c r="J12" s="15" t="n"/>
      <c r="K12" s="15" t="n"/>
      <c r="L12" s="15" t="n"/>
      <c r="M12" s="15" t="n"/>
      <c r="N12" s="15" t="n"/>
      <c r="O12" s="15" t="n"/>
      <c r="P12" s="15" t="inlineStr">
        <is>
          <t>L</t>
        </is>
      </c>
      <c r="Q12" s="15" t="n"/>
    </row>
    <row r="13" ht="30" customHeight="1">
      <c r="A13" s="11" t="inlineStr">
        <is>
          <t>Treinamentos legais e de segurança</t>
        </is>
      </c>
      <c r="B13" s="12" t="inlineStr">
        <is>
          <t>Operação de empilhadeira e movimentação de carga</t>
        </is>
      </c>
      <c r="C13" s="13" t="inlineStr">
        <is>
          <t>NR 11</t>
        </is>
      </c>
      <c r="D13" s="13" t="inlineStr">
        <is>
          <t>Antes da atividade</t>
        </is>
      </c>
      <c r="E13" s="13" t="inlineStr">
        <is>
          <t>Periódica</t>
        </is>
      </c>
      <c r="F13" s="14" t="n"/>
      <c r="G13" s="14" t="n"/>
      <c r="H13" s="14" t="n"/>
      <c r="I13" s="15" t="n"/>
      <c r="J13" s="15" t="n"/>
      <c r="K13" s="15" t="n"/>
      <c r="L13" s="15" t="n"/>
      <c r="M13" s="15" t="n"/>
      <c r="N13" s="15" t="n"/>
      <c r="O13" s="15" t="inlineStr">
        <is>
          <t>L</t>
        </is>
      </c>
      <c r="P13" s="15" t="n"/>
      <c r="Q13" s="15" t="n"/>
    </row>
    <row r="14" ht="30" customHeight="1">
      <c r="A14" s="11" t="inlineStr">
        <is>
          <t>Treinamentos legais e de segurança</t>
        </is>
      </c>
      <c r="B14" s="12" t="inlineStr">
        <is>
          <t>Boas práticas de manipulação de alimentos</t>
        </is>
      </c>
      <c r="C14" s="13" t="inlineStr">
        <is>
          <t>Regulamentação sanitária aplicável</t>
        </is>
      </c>
      <c r="D14" s="13" t="inlineStr">
        <is>
          <t>Antes da atividade</t>
        </is>
      </c>
      <c r="E14" s="13" t="inlineStr">
        <is>
          <t>Periódica</t>
        </is>
      </c>
      <c r="F14" s="14" t="n"/>
      <c r="G14" s="14" t="n"/>
      <c r="H14" s="14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</row>
    <row r="15" ht="30" customHeight="1">
      <c r="A15" s="11" t="inlineStr">
        <is>
          <t>Integração e conformidade</t>
        </is>
      </c>
      <c r="B15" s="12" t="inlineStr">
        <is>
          <t>Boas-vindas, história e cultura da empresa</t>
        </is>
      </c>
      <c r="C15" s="13" t="inlineStr">
        <is>
          <t>Política interna</t>
        </is>
      </c>
      <c r="D15" s="13" t="inlineStr">
        <is>
          <t>1ª semana</t>
        </is>
      </c>
      <c r="E15" s="13" t="inlineStr">
        <is>
          <t>Não se aplica</t>
        </is>
      </c>
      <c r="F15" s="14" t="n"/>
      <c r="G15" s="14" t="n"/>
      <c r="H15" s="14" t="n"/>
      <c r="I15" s="15" t="inlineStr">
        <is>
          <t>E</t>
        </is>
      </c>
      <c r="J15" s="15" t="inlineStr">
        <is>
          <t>E</t>
        </is>
      </c>
      <c r="K15" s="15" t="inlineStr">
        <is>
          <t>E</t>
        </is>
      </c>
      <c r="L15" s="15" t="inlineStr">
        <is>
          <t>E</t>
        </is>
      </c>
      <c r="M15" s="15" t="inlineStr">
        <is>
          <t>E</t>
        </is>
      </c>
      <c r="N15" s="15" t="inlineStr">
        <is>
          <t>E</t>
        </is>
      </c>
      <c r="O15" s="15" t="inlineStr">
        <is>
          <t>E</t>
        </is>
      </c>
      <c r="P15" s="15" t="inlineStr">
        <is>
          <t>E</t>
        </is>
      </c>
      <c r="Q15" s="15" t="inlineStr">
        <is>
          <t>E</t>
        </is>
      </c>
    </row>
    <row r="16" ht="30" customHeight="1">
      <c r="A16" s="11" t="inlineStr">
        <is>
          <t>Integração e conformidade</t>
        </is>
      </c>
      <c r="B16" s="12" t="inlineStr">
        <is>
          <t>Código de conduta e canal de denúncia</t>
        </is>
      </c>
      <c r="C16" s="13" t="inlineStr">
        <is>
          <t>Código de conduta</t>
        </is>
      </c>
      <c r="D16" s="13" t="inlineStr">
        <is>
          <t>1ª semana</t>
        </is>
      </c>
      <c r="E16" s="13" t="inlineStr">
        <is>
          <t>Anual</t>
        </is>
      </c>
      <c r="F16" s="14" t="n"/>
      <c r="G16" s="14" t="n"/>
      <c r="H16" s="14" t="n"/>
      <c r="I16" s="15" t="inlineStr">
        <is>
          <t>E</t>
        </is>
      </c>
      <c r="J16" s="15" t="inlineStr">
        <is>
          <t>E</t>
        </is>
      </c>
      <c r="K16" s="15" t="inlineStr">
        <is>
          <t>E</t>
        </is>
      </c>
      <c r="L16" s="15" t="inlineStr">
        <is>
          <t>E</t>
        </is>
      </c>
      <c r="M16" s="15" t="inlineStr">
        <is>
          <t>E</t>
        </is>
      </c>
      <c r="N16" s="15" t="inlineStr">
        <is>
          <t>E</t>
        </is>
      </c>
      <c r="O16" s="15" t="inlineStr">
        <is>
          <t>E</t>
        </is>
      </c>
      <c r="P16" s="15" t="inlineStr">
        <is>
          <t>E</t>
        </is>
      </c>
      <c r="Q16" s="15" t="inlineStr">
        <is>
          <t>E</t>
        </is>
      </c>
    </row>
    <row r="17" ht="30" customHeight="1">
      <c r="A17" s="11" t="inlineStr">
        <is>
          <t>Integração e conformidade</t>
        </is>
      </c>
      <c r="B17" s="12" t="inlineStr">
        <is>
          <t>Proteção de dados e privacidade</t>
        </is>
      </c>
      <c r="C17" s="13" t="inlineStr">
        <is>
          <t>Política de privacidade (LGPD)</t>
        </is>
      </c>
      <c r="D17" s="13" t="inlineStr">
        <is>
          <t>1ª semana</t>
        </is>
      </c>
      <c r="E17" s="13" t="inlineStr">
        <is>
          <t>Anual</t>
        </is>
      </c>
      <c r="F17" s="14" t="n"/>
      <c r="G17" s="14" t="n"/>
      <c r="H17" s="14" t="n"/>
      <c r="I17" s="15" t="inlineStr">
        <is>
          <t>E</t>
        </is>
      </c>
      <c r="J17" s="15" t="inlineStr">
        <is>
          <t>E</t>
        </is>
      </c>
      <c r="K17" s="15" t="inlineStr">
        <is>
          <t>E</t>
        </is>
      </c>
      <c r="L17" s="15" t="inlineStr">
        <is>
          <t>E</t>
        </is>
      </c>
      <c r="M17" s="15" t="inlineStr">
        <is>
          <t>E</t>
        </is>
      </c>
      <c r="N17" s="15" t="n"/>
      <c r="O17" s="15" t="n"/>
      <c r="P17" s="15" t="n"/>
      <c r="Q17" s="15" t="inlineStr">
        <is>
          <t>E</t>
        </is>
      </c>
    </row>
    <row r="18" ht="30" customHeight="1">
      <c r="A18" s="11" t="inlineStr">
        <is>
          <t>Integração e conformidade</t>
        </is>
      </c>
      <c r="B18" s="12" t="inlineStr">
        <is>
          <t>Políticas internas: jornada, ponto, benefícios e uso de sistemas</t>
        </is>
      </c>
      <c r="C18" s="13" t="inlineStr">
        <is>
          <t>Política interna</t>
        </is>
      </c>
      <c r="D18" s="13" t="inlineStr">
        <is>
          <t>15 dias</t>
        </is>
      </c>
      <c r="E18" s="13" t="inlineStr">
        <is>
          <t>Quando a política muda</t>
        </is>
      </c>
      <c r="F18" s="14" t="n"/>
      <c r="G18" s="14" t="n"/>
      <c r="H18" s="14" t="n"/>
      <c r="I18" s="15" t="inlineStr">
        <is>
          <t>E</t>
        </is>
      </c>
      <c r="J18" s="15" t="inlineStr">
        <is>
          <t>E</t>
        </is>
      </c>
      <c r="K18" s="15" t="inlineStr">
        <is>
          <t>E</t>
        </is>
      </c>
      <c r="L18" s="15" t="inlineStr">
        <is>
          <t>E</t>
        </is>
      </c>
      <c r="M18" s="15" t="inlineStr">
        <is>
          <t>E</t>
        </is>
      </c>
      <c r="N18" s="15" t="inlineStr">
        <is>
          <t>E</t>
        </is>
      </c>
      <c r="O18" s="15" t="inlineStr">
        <is>
          <t>E</t>
        </is>
      </c>
      <c r="P18" s="15" t="inlineStr">
        <is>
          <t>E</t>
        </is>
      </c>
      <c r="Q18" s="15" t="inlineStr">
        <is>
          <t>E</t>
        </is>
      </c>
    </row>
    <row r="19" ht="30" customHeight="1">
      <c r="A19" s="11" t="inlineStr">
        <is>
          <t>Integração e conformidade</t>
        </is>
      </c>
      <c r="B19" s="12" t="inlineStr">
        <is>
          <t>Prevenção de assédio e discriminação</t>
        </is>
      </c>
      <c r="C19" s="13" t="inlineStr">
        <is>
          <t>Política interna</t>
        </is>
      </c>
      <c r="D19" s="13" t="inlineStr">
        <is>
          <t>30 dias</t>
        </is>
      </c>
      <c r="E19" s="13" t="inlineStr">
        <is>
          <t>Anual</t>
        </is>
      </c>
      <c r="F19" s="14" t="n"/>
      <c r="G19" s="14" t="n"/>
      <c r="H19" s="14" t="n"/>
      <c r="I19" s="15" t="inlineStr">
        <is>
          <t>E</t>
        </is>
      </c>
      <c r="J19" s="15" t="inlineStr">
        <is>
          <t>E</t>
        </is>
      </c>
      <c r="K19" s="15" t="inlineStr">
        <is>
          <t>E</t>
        </is>
      </c>
      <c r="L19" s="15" t="inlineStr">
        <is>
          <t>E</t>
        </is>
      </c>
      <c r="M19" s="15" t="inlineStr">
        <is>
          <t>E</t>
        </is>
      </c>
      <c r="N19" s="15" t="inlineStr">
        <is>
          <t>E</t>
        </is>
      </c>
      <c r="O19" s="15" t="inlineStr">
        <is>
          <t>E</t>
        </is>
      </c>
      <c r="P19" s="15" t="inlineStr">
        <is>
          <t>E</t>
        </is>
      </c>
      <c r="Q19" s="15" t="inlineStr">
        <is>
          <t>E</t>
        </is>
      </c>
    </row>
    <row r="20" ht="30" customHeight="1">
      <c r="A20" s="11" t="inlineStr">
        <is>
          <t>Integração e conformidade</t>
        </is>
      </c>
      <c r="B20" s="12" t="inlineStr">
        <is>
          <t>Prevenção de perdas e segurança patrimonial</t>
        </is>
      </c>
      <c r="C20" s="13" t="inlineStr">
        <is>
          <t>Política interna</t>
        </is>
      </c>
      <c r="D20" s="13" t="inlineStr">
        <is>
          <t>30 dias</t>
        </is>
      </c>
      <c r="E20" s="13" t="inlineStr">
        <is>
          <t>Quando o procedimento muda</t>
        </is>
      </c>
      <c r="F20" s="14" t="n"/>
      <c r="G20" s="14" t="n"/>
      <c r="H20" s="14" t="n"/>
      <c r="I20" s="15" t="inlineStr">
        <is>
          <t>E</t>
        </is>
      </c>
      <c r="J20" s="15" t="inlineStr">
        <is>
          <t>E</t>
        </is>
      </c>
      <c r="K20" s="15" t="n"/>
      <c r="L20" s="15" t="inlineStr">
        <is>
          <t>E</t>
        </is>
      </c>
      <c r="M20" s="15" t="inlineStr">
        <is>
          <t>E</t>
        </is>
      </c>
      <c r="N20" s="15" t="inlineStr">
        <is>
          <t>E</t>
        </is>
      </c>
      <c r="O20" s="15" t="n"/>
      <c r="P20" s="15" t="n"/>
      <c r="Q20" s="15" t="n"/>
    </row>
    <row r="21" ht="30" customHeight="1">
      <c r="A21" s="11" t="inlineStr">
        <is>
          <t>Integração e conformidade</t>
        </is>
      </c>
      <c r="B21" s="12" t="inlineStr">
        <is>
          <t>Padrão de marca e experiência do cliente</t>
        </is>
      </c>
      <c r="C21" s="13" t="inlineStr">
        <is>
          <t>Manual da marca</t>
        </is>
      </c>
      <c r="D21" s="13" t="inlineStr">
        <is>
          <t>30 dias</t>
        </is>
      </c>
      <c r="E21" s="13" t="inlineStr">
        <is>
          <t>Quando o padrão muda</t>
        </is>
      </c>
      <c r="F21" s="14" t="n"/>
      <c r="G21" s="14" t="n"/>
      <c r="H21" s="14" t="n"/>
      <c r="I21" s="15" t="inlineStr">
        <is>
          <t>E</t>
        </is>
      </c>
      <c r="J21" s="15" t="inlineStr">
        <is>
          <t>E</t>
        </is>
      </c>
      <c r="K21" s="15" t="inlineStr">
        <is>
          <t>E</t>
        </is>
      </c>
      <c r="L21" s="15" t="inlineStr">
        <is>
          <t>E</t>
        </is>
      </c>
      <c r="M21" s="15" t="inlineStr">
        <is>
          <t>E</t>
        </is>
      </c>
      <c r="N21" s="15" t="n"/>
      <c r="O21" s="15" t="n"/>
      <c r="P21" s="15" t="n"/>
      <c r="Q21" s="15" t="n"/>
    </row>
    <row r="22" ht="30" customHeight="1">
      <c r="A22" s="11" t="inlineStr">
        <is>
          <t>Operação por cargo</t>
        </is>
      </c>
      <c r="B22" s="12" t="inlineStr">
        <is>
          <t>Abertura e fechamento da unidade</t>
        </is>
      </c>
      <c r="C22" s="13" t="inlineStr">
        <is>
          <t>Procedimento da unidade</t>
        </is>
      </c>
      <c r="D22" s="13" t="inlineStr">
        <is>
          <t>Antes do 1º turno sozinho</t>
        </is>
      </c>
      <c r="E22" s="13" t="inlineStr">
        <is>
          <t>Quando o roteiro muda</t>
        </is>
      </c>
      <c r="F22" s="14" t="n"/>
      <c r="G22" s="14" t="n"/>
      <c r="H22" s="14" t="n"/>
      <c r="I22" s="15" t="inlineStr">
        <is>
          <t>E</t>
        </is>
      </c>
      <c r="J22" s="15" t="inlineStr">
        <is>
          <t>E</t>
        </is>
      </c>
      <c r="K22" s="15" t="n"/>
      <c r="L22" s="15" t="n"/>
      <c r="M22" s="15" t="n"/>
      <c r="N22" s="15" t="n"/>
      <c r="O22" s="15" t="n"/>
      <c r="P22" s="15" t="n"/>
      <c r="Q22" s="15" t="n"/>
    </row>
    <row r="23" ht="30" customHeight="1">
      <c r="A23" s="11" t="inlineStr">
        <is>
          <t>Operação por cargo</t>
        </is>
      </c>
      <c r="B23" s="12" t="inlineStr">
        <is>
          <t>Operação de caixa e meios de pagamento</t>
        </is>
      </c>
      <c r="C23" s="13" t="inlineStr">
        <is>
          <t>Procedimento de caixa</t>
        </is>
      </c>
      <c r="D23" s="13" t="inlineStr">
        <is>
          <t>Antes do 1º atendimento</t>
        </is>
      </c>
      <c r="E23" s="13" t="inlineStr">
        <is>
          <t>A cada mudança de sistema</t>
        </is>
      </c>
      <c r="F23" s="14" t="n"/>
      <c r="G23" s="14" t="n"/>
      <c r="H23" s="14" t="n"/>
      <c r="I23" s="15" t="n"/>
      <c r="J23" s="15" t="inlineStr">
        <is>
          <t>R</t>
        </is>
      </c>
      <c r="K23" s="15" t="n"/>
      <c r="L23" s="15" t="n"/>
      <c r="M23" s="15" t="inlineStr">
        <is>
          <t>E</t>
        </is>
      </c>
      <c r="N23" s="15" t="n"/>
      <c r="O23" s="15" t="n"/>
      <c r="P23" s="15" t="n"/>
      <c r="Q23" s="15" t="n"/>
    </row>
    <row r="24" ht="30" customHeight="1">
      <c r="A24" s="11" t="inlineStr">
        <is>
          <t>Operação por cargo</t>
        </is>
      </c>
      <c r="B24" s="12" t="inlineStr">
        <is>
          <t>Recebimento, estoque e inventário</t>
        </is>
      </c>
      <c r="C24" s="13" t="inlineStr">
        <is>
          <t>Procedimento de estoque</t>
        </is>
      </c>
      <c r="D24" s="13" t="inlineStr">
        <is>
          <t>15 dias</t>
        </is>
      </c>
      <c r="E24" s="13" t="inlineStr">
        <is>
          <t>Não se aplica</t>
        </is>
      </c>
      <c r="F24" s="14" t="n"/>
      <c r="G24" s="14" t="n"/>
      <c r="H24" s="14" t="n"/>
      <c r="I24" s="15" t="inlineStr">
        <is>
          <t>E</t>
        </is>
      </c>
      <c r="J24" s="15" t="n"/>
      <c r="K24" s="15" t="n"/>
      <c r="L24" s="15" t="n"/>
      <c r="M24" s="15" t="n"/>
      <c r="N24" s="15" t="inlineStr">
        <is>
          <t>E</t>
        </is>
      </c>
      <c r="O24" s="15" t="inlineStr">
        <is>
          <t>R</t>
        </is>
      </c>
      <c r="P24" s="15" t="n"/>
      <c r="Q24" s="15" t="n"/>
    </row>
    <row r="25" ht="30" customHeight="1">
      <c r="A25" s="11" t="inlineStr">
        <is>
          <t>Operação por cargo</t>
        </is>
      </c>
      <c r="B25" s="12" t="inlineStr">
        <is>
          <t>Procedimentos operacionais padrão da função</t>
        </is>
      </c>
      <c r="C25" s="13" t="inlineStr">
        <is>
          <t>Procedimento operacional padrão</t>
        </is>
      </c>
      <c r="D25" s="13" t="inlineStr">
        <is>
          <t>Antes de executar sem supervisão</t>
        </is>
      </c>
      <c r="E25" s="13" t="inlineStr">
        <is>
          <t>A cada nova versão</t>
        </is>
      </c>
      <c r="F25" s="14" t="n"/>
      <c r="G25" s="14" t="n"/>
      <c r="H25" s="14" t="n"/>
      <c r="I25" s="15" t="inlineStr">
        <is>
          <t>E</t>
        </is>
      </c>
      <c r="J25" s="15" t="inlineStr">
        <is>
          <t>E</t>
        </is>
      </c>
      <c r="K25" s="15" t="inlineStr">
        <is>
          <t>E</t>
        </is>
      </c>
      <c r="L25" s="15" t="inlineStr">
        <is>
          <t>E</t>
        </is>
      </c>
      <c r="M25" s="15" t="inlineStr">
        <is>
          <t>E</t>
        </is>
      </c>
      <c r="N25" s="15" t="inlineStr">
        <is>
          <t>E</t>
        </is>
      </c>
      <c r="O25" s="15" t="inlineStr">
        <is>
          <t>E</t>
        </is>
      </c>
      <c r="P25" s="15" t="inlineStr">
        <is>
          <t>E</t>
        </is>
      </c>
      <c r="Q25" s="15" t="inlineStr">
        <is>
          <t>E</t>
        </is>
      </c>
    </row>
    <row r="26" ht="30" customHeight="1">
      <c r="A26" s="11" t="inlineStr">
        <is>
          <t>Operação por cargo</t>
        </is>
      </c>
      <c r="B26" s="12" t="inlineStr">
        <is>
          <t>Aplicação de checklists e planos de ação</t>
        </is>
      </c>
      <c r="C26" s="13" t="inlineStr">
        <is>
          <t>Roteiro de checklist</t>
        </is>
      </c>
      <c r="D26" s="13" t="inlineStr">
        <is>
          <t>15 dias</t>
        </is>
      </c>
      <c r="E26" s="13" t="inlineStr">
        <is>
          <t>Quando o roteiro muda</t>
        </is>
      </c>
      <c r="F26" s="14" t="n"/>
      <c r="G26" s="14" t="n"/>
      <c r="H26" s="14" t="n"/>
      <c r="I26" s="15" t="inlineStr">
        <is>
          <t>E</t>
        </is>
      </c>
      <c r="J26" s="15" t="inlineStr">
        <is>
          <t>E</t>
        </is>
      </c>
      <c r="K26" s="15" t="inlineStr">
        <is>
          <t>E</t>
        </is>
      </c>
      <c r="L26" s="15" t="n"/>
      <c r="M26" s="15" t="n"/>
      <c r="N26" s="15" t="n"/>
      <c r="O26" s="15" t="n"/>
      <c r="P26" s="15" t="n"/>
      <c r="Q26" s="15" t="n"/>
    </row>
    <row r="27" ht="30" customHeight="1">
      <c r="A27" s="11" t="inlineStr">
        <is>
          <t>Operação por cargo</t>
        </is>
      </c>
      <c r="B27" s="12" t="inlineStr">
        <is>
          <t>Limpeza, conservação e higiene da unidade</t>
        </is>
      </c>
      <c r="C27" s="13" t="inlineStr">
        <is>
          <t>Procedimento de limpeza</t>
        </is>
      </c>
      <c r="D27" s="13" t="inlineStr">
        <is>
          <t>1ª semana</t>
        </is>
      </c>
      <c r="E27" s="13" t="inlineStr">
        <is>
          <t>Não se aplica</t>
        </is>
      </c>
      <c r="F27" s="14" t="n"/>
      <c r="G27" s="14" t="n"/>
      <c r="H27" s="14" t="n"/>
      <c r="I27" s="15" t="inlineStr">
        <is>
          <t>E</t>
        </is>
      </c>
      <c r="J27" s="15" t="inlineStr">
        <is>
          <t>E</t>
        </is>
      </c>
      <c r="K27" s="15" t="n"/>
      <c r="L27" s="15" t="inlineStr">
        <is>
          <t>E</t>
        </is>
      </c>
      <c r="M27" s="15" t="inlineStr">
        <is>
          <t>E</t>
        </is>
      </c>
      <c r="N27" s="15" t="inlineStr">
        <is>
          <t>E</t>
        </is>
      </c>
      <c r="O27" s="15" t="inlineStr">
        <is>
          <t>E</t>
        </is>
      </c>
      <c r="P27" s="15" t="inlineStr">
        <is>
          <t>E</t>
        </is>
      </c>
      <c r="Q27" s="15" t="n"/>
    </row>
    <row r="28" ht="30" customHeight="1">
      <c r="A28" s="11" t="inlineStr">
        <is>
          <t>Operação por cargo</t>
        </is>
      </c>
      <c r="B28" s="12" t="inlineStr">
        <is>
          <t>Operação e manutenção de equipamentos</t>
        </is>
      </c>
      <c r="C28" s="13" t="inlineStr">
        <is>
          <t>Manual do equipamento</t>
        </is>
      </c>
      <c r="D28" s="13" t="inlineStr">
        <is>
          <t>Antes do uso</t>
        </is>
      </c>
      <c r="E28" s="13" t="inlineStr">
        <is>
          <t>Quando o equipamento muda</t>
        </is>
      </c>
      <c r="F28" s="14" t="n"/>
      <c r="G28" s="14" t="n"/>
      <c r="H28" s="14" t="n"/>
      <c r="I28" s="15" t="n"/>
      <c r="J28" s="15" t="n"/>
      <c r="K28" s="15" t="n"/>
      <c r="L28" s="15" t="n"/>
      <c r="M28" s="15" t="n"/>
      <c r="N28" s="15" t="n"/>
      <c r="O28" s="15" t="inlineStr">
        <is>
          <t>E</t>
        </is>
      </c>
      <c r="P28" s="15" t="inlineStr">
        <is>
          <t>E</t>
        </is>
      </c>
      <c r="Q28" s="15" t="n"/>
    </row>
    <row r="29" ht="30" customHeight="1">
      <c r="A29" s="11" t="inlineStr">
        <is>
          <t>Operação por cargo</t>
        </is>
      </c>
      <c r="B29" s="12" t="inlineStr">
        <is>
          <t>Visual merchandising e exposição de produto</t>
        </is>
      </c>
      <c r="C29" s="13" t="inlineStr">
        <is>
          <t>Manual de exposição</t>
        </is>
      </c>
      <c r="D29" s="13" t="inlineStr">
        <is>
          <t>30 dias</t>
        </is>
      </c>
      <c r="E29" s="13" t="inlineStr">
        <is>
          <t>A cada campanha</t>
        </is>
      </c>
      <c r="F29" s="14" t="n"/>
      <c r="G29" s="14" t="n"/>
      <c r="H29" s="14" t="n"/>
      <c r="I29" s="15" t="inlineStr">
        <is>
          <t>E</t>
        </is>
      </c>
      <c r="J29" s="15" t="inlineStr">
        <is>
          <t>R</t>
        </is>
      </c>
      <c r="K29" s="15" t="n"/>
      <c r="L29" s="15" t="inlineStr">
        <is>
          <t>E</t>
        </is>
      </c>
      <c r="M29" s="15" t="n"/>
      <c r="N29" s="15" t="n"/>
      <c r="O29" s="15" t="n"/>
      <c r="P29" s="15" t="n"/>
      <c r="Q29" s="15" t="n"/>
    </row>
    <row r="30" ht="30" customHeight="1">
      <c r="A30" s="11" t="inlineStr">
        <is>
          <t>Operação por cargo</t>
        </is>
      </c>
      <c r="B30" s="12" t="inlineStr">
        <is>
          <t>Reforço e reciclagem por não conformidade</t>
        </is>
      </c>
      <c r="C30" s="13" t="inlineStr">
        <is>
          <t>Política interna</t>
        </is>
      </c>
      <c r="D30" s="13" t="inlineStr">
        <is>
          <t>Quando houver reincidência</t>
        </is>
      </c>
      <c r="E30" s="13" t="inlineStr">
        <is>
          <t>Não se aplica</t>
        </is>
      </c>
      <c r="F30" s="14" t="n"/>
      <c r="G30" s="14" t="n"/>
      <c r="H30" s="14" t="n"/>
      <c r="I30" s="15" t="inlineStr">
        <is>
          <t>R</t>
        </is>
      </c>
      <c r="J30" s="15" t="inlineStr">
        <is>
          <t>R</t>
        </is>
      </c>
      <c r="K30" s="15" t="inlineStr">
        <is>
          <t>R</t>
        </is>
      </c>
      <c r="L30" s="15" t="inlineStr">
        <is>
          <t>R</t>
        </is>
      </c>
      <c r="M30" s="15" t="inlineStr">
        <is>
          <t>R</t>
        </is>
      </c>
      <c r="N30" s="15" t="inlineStr">
        <is>
          <t>R</t>
        </is>
      </c>
      <c r="O30" s="15" t="inlineStr">
        <is>
          <t>R</t>
        </is>
      </c>
      <c r="P30" s="15" t="inlineStr">
        <is>
          <t>R</t>
        </is>
      </c>
      <c r="Q30" s="15" t="inlineStr">
        <is>
          <t>R</t>
        </is>
      </c>
    </row>
    <row r="31" ht="30" customHeight="1">
      <c r="A31" s="11" t="inlineStr">
        <is>
          <t>Atendimento e vendas</t>
        </is>
      </c>
      <c r="B31" s="12" t="inlineStr">
        <is>
          <t>Atendimento no padrão da marca</t>
        </is>
      </c>
      <c r="C31" s="13" t="inlineStr">
        <is>
          <t>Manual de atendimento</t>
        </is>
      </c>
      <c r="D31" s="13" t="inlineStr">
        <is>
          <t>Antes do 1º atendimento sozinho</t>
        </is>
      </c>
      <c r="E31" s="13" t="inlineStr">
        <is>
          <t>Anual</t>
        </is>
      </c>
      <c r="F31" s="14" t="n"/>
      <c r="G31" s="14" t="n"/>
      <c r="H31" s="14" t="n"/>
      <c r="I31" s="15" t="inlineStr">
        <is>
          <t>E</t>
        </is>
      </c>
      <c r="J31" s="15" t="inlineStr">
        <is>
          <t>E</t>
        </is>
      </c>
      <c r="K31" s="15" t="n"/>
      <c r="L31" s="15" t="inlineStr">
        <is>
          <t>E</t>
        </is>
      </c>
      <c r="M31" s="15" t="inlineStr">
        <is>
          <t>E</t>
        </is>
      </c>
      <c r="N31" s="15" t="n"/>
      <c r="O31" s="15" t="n"/>
      <c r="P31" s="15" t="n"/>
      <c r="Q31" s="15" t="n"/>
    </row>
    <row r="32" ht="30" customHeight="1">
      <c r="A32" s="11" t="inlineStr">
        <is>
          <t>Atendimento e vendas</t>
        </is>
      </c>
      <c r="B32" s="12" t="inlineStr">
        <is>
          <t>Conhecimento de produto e serviços</t>
        </is>
      </c>
      <c r="C32" s="13" t="inlineStr">
        <is>
          <t>Catálogo de produtos</t>
        </is>
      </c>
      <c r="D32" s="13" t="inlineStr">
        <is>
          <t>30 dias</t>
        </is>
      </c>
      <c r="E32" s="13" t="inlineStr">
        <is>
          <t>A cada lançamento</t>
        </is>
      </c>
      <c r="F32" s="14" t="n"/>
      <c r="G32" s="14" t="n"/>
      <c r="H32" s="14" t="n"/>
      <c r="I32" s="15" t="inlineStr">
        <is>
          <t>E</t>
        </is>
      </c>
      <c r="J32" s="15" t="inlineStr">
        <is>
          <t>R</t>
        </is>
      </c>
      <c r="K32" s="15" t="n"/>
      <c r="L32" s="15" t="inlineStr">
        <is>
          <t>E</t>
        </is>
      </c>
      <c r="M32" s="15" t="inlineStr">
        <is>
          <t>R</t>
        </is>
      </c>
      <c r="N32" s="15" t="n"/>
      <c r="O32" s="15" t="n"/>
      <c r="P32" s="15" t="n"/>
      <c r="Q32" s="15" t="n"/>
    </row>
    <row r="33" ht="30" customHeight="1">
      <c r="A33" s="11" t="inlineStr">
        <is>
          <t>Atendimento e vendas</t>
        </is>
      </c>
      <c r="B33" s="12" t="inlineStr">
        <is>
          <t>Técnicas de venda e venda adicional</t>
        </is>
      </c>
      <c r="C33" s="13" t="inlineStr">
        <is>
          <t>Política comercial</t>
        </is>
      </c>
      <c r="D33" s="13" t="inlineStr">
        <is>
          <t>60 dias</t>
        </is>
      </c>
      <c r="E33" s="13" t="inlineStr">
        <is>
          <t>Não se aplica</t>
        </is>
      </c>
      <c r="F33" s="14" t="n"/>
      <c r="G33" s="14" t="n"/>
      <c r="H33" s="14" t="n"/>
      <c r="I33" s="15" t="inlineStr">
        <is>
          <t>R</t>
        </is>
      </c>
      <c r="J33" s="15" t="n"/>
      <c r="K33" s="15" t="n"/>
      <c r="L33" s="15" t="inlineStr">
        <is>
          <t>E</t>
        </is>
      </c>
      <c r="M33" s="15" t="n"/>
      <c r="N33" s="15" t="n"/>
      <c r="O33" s="15" t="n"/>
      <c r="P33" s="15" t="n"/>
      <c r="Q33" s="15" t="n"/>
    </row>
    <row r="34" ht="30" customHeight="1">
      <c r="A34" s="11" t="inlineStr">
        <is>
          <t>Atendimento e vendas</t>
        </is>
      </c>
      <c r="B34" s="12" t="inlineStr">
        <is>
          <t>Tratamento de reclamação e reversão</t>
        </is>
      </c>
      <c r="C34" s="13" t="inlineStr">
        <is>
          <t>Política de atendimento</t>
        </is>
      </c>
      <c r="D34" s="13" t="inlineStr">
        <is>
          <t>30 dias</t>
        </is>
      </c>
      <c r="E34" s="13" t="inlineStr">
        <is>
          <t>Quando a política muda</t>
        </is>
      </c>
      <c r="F34" s="14" t="n"/>
      <c r="G34" s="14" t="n"/>
      <c r="H34" s="14" t="n"/>
      <c r="I34" s="15" t="inlineStr">
        <is>
          <t>E</t>
        </is>
      </c>
      <c r="J34" s="15" t="inlineStr">
        <is>
          <t>R</t>
        </is>
      </c>
      <c r="K34" s="15" t="n"/>
      <c r="L34" s="15" t="inlineStr">
        <is>
          <t>E</t>
        </is>
      </c>
      <c r="M34" s="15" t="inlineStr">
        <is>
          <t>E</t>
        </is>
      </c>
      <c r="N34" s="15" t="n"/>
      <c r="O34" s="15" t="n"/>
      <c r="P34" s="15" t="n"/>
      <c r="Q34" s="15" t="n"/>
    </row>
    <row r="35" ht="30" customHeight="1">
      <c r="A35" s="11" t="inlineStr">
        <is>
          <t>Atendimento e vendas</t>
        </is>
      </c>
      <c r="B35" s="12" t="inlineStr">
        <is>
          <t>Trocas, devoluções e garantia</t>
        </is>
      </c>
      <c r="C35" s="13" t="inlineStr">
        <is>
          <t>Política de trocas</t>
        </is>
      </c>
      <c r="D35" s="13" t="inlineStr">
        <is>
          <t>Antes do 1º atendimento sozinho</t>
        </is>
      </c>
      <c r="E35" s="13" t="inlineStr">
        <is>
          <t>Quando a política muda</t>
        </is>
      </c>
      <c r="F35" s="14" t="n"/>
      <c r="G35" s="14" t="n"/>
      <c r="H35" s="14" t="n"/>
      <c r="I35" s="15" t="inlineStr">
        <is>
          <t>E</t>
        </is>
      </c>
      <c r="J35" s="15" t="n"/>
      <c r="K35" s="15" t="n"/>
      <c r="L35" s="15" t="inlineStr">
        <is>
          <t>E</t>
        </is>
      </c>
      <c r="M35" s="15" t="inlineStr">
        <is>
          <t>E</t>
        </is>
      </c>
      <c r="N35" s="15" t="n"/>
      <c r="O35" s="15" t="n"/>
      <c r="P35" s="15" t="n"/>
      <c r="Q35" s="15" t="n"/>
    </row>
    <row r="36" ht="30" customHeight="1">
      <c r="A36" s="11" t="inlineStr">
        <is>
          <t>Atendimento e vendas</t>
        </is>
      </c>
      <c r="B36" s="12" t="inlineStr">
        <is>
          <t>Canais digitais e atendimento remoto</t>
        </is>
      </c>
      <c r="C36" s="13" t="inlineStr">
        <is>
          <t>Política de atendimento</t>
        </is>
      </c>
      <c r="D36" s="13" t="inlineStr">
        <is>
          <t>30 dias</t>
        </is>
      </c>
      <c r="E36" s="13" t="inlineStr">
        <is>
          <t>Não se aplica</t>
        </is>
      </c>
      <c r="F36" s="14" t="n"/>
      <c r="G36" s="14" t="n"/>
      <c r="H36" s="14" t="n"/>
      <c r="I36" s="15" t="n"/>
      <c r="J36" s="15" t="n"/>
      <c r="K36" s="15" t="n"/>
      <c r="L36" s="15" t="inlineStr">
        <is>
          <t>R</t>
        </is>
      </c>
      <c r="M36" s="15" t="n"/>
      <c r="N36" s="15" t="n"/>
      <c r="O36" s="15" t="n"/>
      <c r="P36" s="15" t="n"/>
      <c r="Q36" s="15" t="inlineStr">
        <is>
          <t>R</t>
        </is>
      </c>
    </row>
    <row r="37" ht="30" customHeight="1">
      <c r="A37" s="11" t="inlineStr">
        <is>
          <t>Sistemas e ferramentas</t>
        </is>
      </c>
      <c r="B37" s="12" t="inlineStr">
        <is>
          <t>Sistema de vendas e frente de caixa</t>
        </is>
      </c>
      <c r="C37" s="13" t="inlineStr">
        <is>
          <t>Manual do sistema</t>
        </is>
      </c>
      <c r="D37" s="13" t="inlineStr">
        <is>
          <t>Antes do 1º acesso</t>
        </is>
      </c>
      <c r="E37" s="13" t="inlineStr">
        <is>
          <t>A cada versão nova</t>
        </is>
      </c>
      <c r="F37" s="14" t="n"/>
      <c r="G37" s="14" t="n"/>
      <c r="H37" s="14" t="n"/>
      <c r="I37" s="15" t="inlineStr">
        <is>
          <t>E</t>
        </is>
      </c>
      <c r="J37" s="15" t="inlineStr">
        <is>
          <t>E</t>
        </is>
      </c>
      <c r="K37" s="15" t="n"/>
      <c r="L37" s="15" t="n"/>
      <c r="M37" s="15" t="inlineStr">
        <is>
          <t>E</t>
        </is>
      </c>
      <c r="N37" s="15" t="n"/>
      <c r="O37" s="15" t="n"/>
      <c r="P37" s="15" t="n"/>
      <c r="Q37" s="15" t="n"/>
    </row>
    <row r="38" ht="30" customHeight="1">
      <c r="A38" s="11" t="inlineStr">
        <is>
          <t>Sistemas e ferramentas</t>
        </is>
      </c>
      <c r="B38" s="12" t="inlineStr">
        <is>
          <t>Aplicativo de operação da rede</t>
        </is>
      </c>
      <c r="C38" s="13" t="inlineStr">
        <is>
          <t>Manual do aplicativo</t>
        </is>
      </c>
      <c r="D38" s="13" t="inlineStr">
        <is>
          <t>1ª semana</t>
        </is>
      </c>
      <c r="E38" s="13" t="inlineStr">
        <is>
          <t>Não se aplica</t>
        </is>
      </c>
      <c r="F38" s="14" t="n"/>
      <c r="G38" s="14" t="n"/>
      <c r="H38" s="14" t="n"/>
      <c r="I38" s="15" t="inlineStr">
        <is>
          <t>E</t>
        </is>
      </c>
      <c r="J38" s="15" t="inlineStr">
        <is>
          <t>E</t>
        </is>
      </c>
      <c r="K38" s="15" t="inlineStr">
        <is>
          <t>E</t>
        </is>
      </c>
      <c r="L38" s="15" t="inlineStr">
        <is>
          <t>E</t>
        </is>
      </c>
      <c r="M38" s="15" t="inlineStr">
        <is>
          <t>E</t>
        </is>
      </c>
      <c r="N38" s="15" t="inlineStr">
        <is>
          <t>E</t>
        </is>
      </c>
      <c r="O38" s="15" t="inlineStr">
        <is>
          <t>E</t>
        </is>
      </c>
      <c r="P38" s="15" t="inlineStr">
        <is>
          <t>E</t>
        </is>
      </c>
      <c r="Q38" s="15" t="n"/>
    </row>
    <row r="39" ht="30" customHeight="1">
      <c r="A39" s="11" t="inlineStr">
        <is>
          <t>Sistemas e ferramentas</t>
        </is>
      </c>
      <c r="B39" s="12" t="inlineStr">
        <is>
          <t>Sistema de gestão, estoque e compras</t>
        </is>
      </c>
      <c r="C39" s="13" t="inlineStr">
        <is>
          <t>Manual do sistema</t>
        </is>
      </c>
      <c r="D39" s="13" t="inlineStr">
        <is>
          <t>15 dias</t>
        </is>
      </c>
      <c r="E39" s="13" t="inlineStr">
        <is>
          <t>Não se aplica</t>
        </is>
      </c>
      <c r="F39" s="14" t="n"/>
      <c r="G39" s="14" t="n"/>
      <c r="H39" s="14" t="n"/>
      <c r="I39" s="15" t="inlineStr">
        <is>
          <t>E</t>
        </is>
      </c>
      <c r="J39" s="15" t="n"/>
      <c r="K39" s="15" t="n"/>
      <c r="L39" s="15" t="n"/>
      <c r="M39" s="15" t="n"/>
      <c r="N39" s="15" t="inlineStr">
        <is>
          <t>E</t>
        </is>
      </c>
      <c r="O39" s="15" t="n"/>
      <c r="P39" s="15" t="n"/>
      <c r="Q39" s="15" t="inlineStr">
        <is>
          <t>R</t>
        </is>
      </c>
    </row>
    <row r="40" ht="30" customHeight="1">
      <c r="A40" s="11" t="inlineStr">
        <is>
          <t>Sistemas e ferramentas</t>
        </is>
      </c>
      <c r="B40" s="12" t="inlineStr">
        <is>
          <t>Ferramentas de comunicação e documentos</t>
        </is>
      </c>
      <c r="C40" s="13" t="inlineStr">
        <is>
          <t>Política interna</t>
        </is>
      </c>
      <c r="D40" s="13" t="inlineStr">
        <is>
          <t>1ª semana</t>
        </is>
      </c>
      <c r="E40" s="13" t="inlineStr">
        <is>
          <t>Não se aplica</t>
        </is>
      </c>
      <c r="F40" s="14" t="n"/>
      <c r="G40" s="14" t="n"/>
      <c r="H40" s="14" t="n"/>
      <c r="I40" s="15" t="inlineStr">
        <is>
          <t>E</t>
        </is>
      </c>
      <c r="J40" s="15" t="inlineStr">
        <is>
          <t>E</t>
        </is>
      </c>
      <c r="K40" s="15" t="inlineStr">
        <is>
          <t>E</t>
        </is>
      </c>
      <c r="L40" s="15" t="inlineStr">
        <is>
          <t>E</t>
        </is>
      </c>
      <c r="M40" s="15" t="inlineStr">
        <is>
          <t>E</t>
        </is>
      </c>
      <c r="N40" s="15" t="inlineStr">
        <is>
          <t>E</t>
        </is>
      </c>
      <c r="O40" s="15" t="inlineStr">
        <is>
          <t>E</t>
        </is>
      </c>
      <c r="P40" s="15" t="inlineStr">
        <is>
          <t>E</t>
        </is>
      </c>
      <c r="Q40" s="15" t="inlineStr">
        <is>
          <t>E</t>
        </is>
      </c>
    </row>
    <row r="41" ht="30" customHeight="1">
      <c r="A41" s="11" t="inlineStr">
        <is>
          <t>Sistemas e ferramentas</t>
        </is>
      </c>
      <c r="B41" s="12" t="inlineStr">
        <is>
          <t>Segurança da informação no uso diário</t>
        </is>
      </c>
      <c r="C41" s="13" t="inlineStr">
        <is>
          <t>Política de segurança da informação</t>
        </is>
      </c>
      <c r="D41" s="13" t="inlineStr">
        <is>
          <t>1ª semana</t>
        </is>
      </c>
      <c r="E41" s="13" t="inlineStr">
        <is>
          <t>Anual</t>
        </is>
      </c>
      <c r="F41" s="14" t="n"/>
      <c r="G41" s="14" t="n"/>
      <c r="H41" s="14" t="n"/>
      <c r="I41" s="15" t="inlineStr">
        <is>
          <t>E</t>
        </is>
      </c>
      <c r="J41" s="15" t="inlineStr">
        <is>
          <t>E</t>
        </is>
      </c>
      <c r="K41" s="15" t="inlineStr">
        <is>
          <t>E</t>
        </is>
      </c>
      <c r="L41" s="15" t="inlineStr">
        <is>
          <t>E</t>
        </is>
      </c>
      <c r="M41" s="15" t="inlineStr">
        <is>
          <t>E</t>
        </is>
      </c>
      <c r="N41" s="15" t="inlineStr">
        <is>
          <t>E</t>
        </is>
      </c>
      <c r="O41" s="15" t="inlineStr">
        <is>
          <t>E</t>
        </is>
      </c>
      <c r="P41" s="15" t="inlineStr">
        <is>
          <t>E</t>
        </is>
      </c>
      <c r="Q41" s="15" t="inlineStr">
        <is>
          <t>E</t>
        </is>
      </c>
    </row>
    <row r="42" ht="30" customHeight="1">
      <c r="A42" s="11" t="inlineStr">
        <is>
          <t>Liderança e gestão de unidade</t>
        </is>
      </c>
      <c r="B42" s="12" t="inlineStr">
        <is>
          <t>Formação de novo líder</t>
        </is>
      </c>
      <c r="C42" s="13" t="inlineStr">
        <is>
          <t>Programa de liderança</t>
        </is>
      </c>
      <c r="D42" s="13" t="inlineStr">
        <is>
          <t>Antes de assumir ou em 30 dias</t>
        </is>
      </c>
      <c r="E42" s="13" t="inlineStr">
        <is>
          <t>Não se aplica</t>
        </is>
      </c>
      <c r="F42" s="14" t="n"/>
      <c r="G42" s="14" t="n"/>
      <c r="H42" s="14" t="n"/>
      <c r="I42" s="15" t="inlineStr">
        <is>
          <t>E</t>
        </is>
      </c>
      <c r="J42" s="15" t="inlineStr">
        <is>
          <t>E</t>
        </is>
      </c>
      <c r="K42" s="15" t="inlineStr">
        <is>
          <t>E</t>
        </is>
      </c>
      <c r="L42" s="15" t="n"/>
      <c r="M42" s="15" t="n"/>
      <c r="N42" s="15" t="n"/>
      <c r="O42" s="15" t="n"/>
      <c r="P42" s="15" t="n"/>
      <c r="Q42" s="15" t="n"/>
    </row>
    <row r="43" ht="30" customHeight="1">
      <c r="A43" s="11" t="inlineStr">
        <is>
          <t>Liderança e gestão de unidade</t>
        </is>
      </c>
      <c r="B43" s="12" t="inlineStr">
        <is>
          <t>Gestão de pessoas e legislação trabalhista básica</t>
        </is>
      </c>
      <c r="C43" s="13" t="inlineStr">
        <is>
          <t>Política interna</t>
        </is>
      </c>
      <c r="D43" s="13" t="inlineStr">
        <is>
          <t>60 dias</t>
        </is>
      </c>
      <c r="E43" s="13" t="inlineStr">
        <is>
          <t>Anual</t>
        </is>
      </c>
      <c r="F43" s="14" t="n"/>
      <c r="G43" s="14" t="n"/>
      <c r="H43" s="14" t="n"/>
      <c r="I43" s="15" t="inlineStr">
        <is>
          <t>E</t>
        </is>
      </c>
      <c r="J43" s="15" t="inlineStr">
        <is>
          <t>E</t>
        </is>
      </c>
      <c r="K43" s="15" t="inlineStr">
        <is>
          <t>E</t>
        </is>
      </c>
      <c r="L43" s="15" t="n"/>
      <c r="M43" s="15" t="n"/>
      <c r="N43" s="15" t="n"/>
      <c r="O43" s="15" t="n"/>
      <c r="P43" s="15" t="n"/>
      <c r="Q43" s="15" t="n"/>
    </row>
    <row r="44" ht="30" customHeight="1">
      <c r="A44" s="11" t="inlineStr">
        <is>
          <t>Liderança e gestão de unidade</t>
        </is>
      </c>
      <c r="B44" s="12" t="inlineStr">
        <is>
          <t>Leitura de indicadores e gestão à vista</t>
        </is>
      </c>
      <c r="C44" s="13" t="inlineStr">
        <is>
          <t>Programa de liderança</t>
        </is>
      </c>
      <c r="D44" s="13" t="inlineStr">
        <is>
          <t>60 dias</t>
        </is>
      </c>
      <c r="E44" s="13" t="inlineStr">
        <is>
          <t>Não se aplica</t>
        </is>
      </c>
      <c r="F44" s="14" t="n"/>
      <c r="G44" s="14" t="n"/>
      <c r="H44" s="14" t="n"/>
      <c r="I44" s="15" t="inlineStr">
        <is>
          <t>E</t>
        </is>
      </c>
      <c r="J44" s="15" t="inlineStr">
        <is>
          <t>R</t>
        </is>
      </c>
      <c r="K44" s="15" t="inlineStr">
        <is>
          <t>E</t>
        </is>
      </c>
      <c r="L44" s="15" t="n"/>
      <c r="M44" s="15" t="n"/>
      <c r="N44" s="15" t="n"/>
      <c r="O44" s="15" t="n"/>
      <c r="P44" s="15" t="n"/>
      <c r="Q44" s="15" t="n"/>
    </row>
    <row r="45" ht="30" customHeight="1">
      <c r="A45" s="11" t="inlineStr">
        <is>
          <t>Liderança e gestão de unidade</t>
        </is>
      </c>
      <c r="B45" s="12" t="inlineStr">
        <is>
          <t>Condução de reunião de equipe e feedback</t>
        </is>
      </c>
      <c r="C45" s="13" t="inlineStr">
        <is>
          <t>Programa de liderança</t>
        </is>
      </c>
      <c r="D45" s="13" t="inlineStr">
        <is>
          <t>90 dias</t>
        </is>
      </c>
      <c r="E45" s="13" t="inlineStr">
        <is>
          <t>Quando a pesquisa de clima apontar</t>
        </is>
      </c>
      <c r="F45" s="14" t="n"/>
      <c r="G45" s="14" t="n"/>
      <c r="H45" s="14" t="n"/>
      <c r="I45" s="15" t="inlineStr">
        <is>
          <t>E</t>
        </is>
      </c>
      <c r="J45" s="15" t="inlineStr">
        <is>
          <t>E</t>
        </is>
      </c>
      <c r="K45" s="15" t="inlineStr">
        <is>
          <t>E</t>
        </is>
      </c>
      <c r="L45" s="15" t="n"/>
      <c r="M45" s="15" t="n"/>
      <c r="N45" s="15" t="n"/>
      <c r="O45" s="15" t="n"/>
      <c r="P45" s="15" t="n"/>
      <c r="Q45" s="15" t="n"/>
    </row>
    <row r="46" ht="30" customHeight="1">
      <c r="A46" s="11" t="inlineStr">
        <is>
          <t>Liderança e gestão de unidade</t>
        </is>
      </c>
      <c r="B46" s="12" t="inlineStr">
        <is>
          <t>Gestão de conflitos e entrevista de desligamento</t>
        </is>
      </c>
      <c r="C46" s="13" t="inlineStr">
        <is>
          <t>Programa de liderança</t>
        </is>
      </c>
      <c r="D46" s="13" t="inlineStr">
        <is>
          <t>90 dias</t>
        </is>
      </c>
      <c r="E46" s="13" t="inlineStr">
        <is>
          <t>Não se aplica</t>
        </is>
      </c>
      <c r="F46" s="14" t="n"/>
      <c r="G46" s="14" t="n"/>
      <c r="H46" s="14" t="n"/>
      <c r="I46" s="15" t="inlineStr">
        <is>
          <t>E</t>
        </is>
      </c>
      <c r="J46" s="15" t="n"/>
      <c r="K46" s="15" t="inlineStr">
        <is>
          <t>E</t>
        </is>
      </c>
      <c r="L46" s="15" t="n"/>
      <c r="M46" s="15" t="n"/>
      <c r="N46" s="15" t="n"/>
      <c r="O46" s="15" t="n"/>
      <c r="P46" s="15" t="n"/>
      <c r="Q46" s="15" t="n"/>
    </row>
    <row r="47" ht="30" customHeight="1">
      <c r="A47" s="11" t="inlineStr">
        <is>
          <t>Liderança e gestão de unidade</t>
        </is>
      </c>
      <c r="B47" s="12" t="inlineStr">
        <is>
          <t>Formação de supervisor e consultor de campo</t>
        </is>
      </c>
      <c r="C47" s="13" t="inlineStr">
        <is>
          <t>Programa de liderança</t>
        </is>
      </c>
      <c r="D47" s="13" t="inlineStr">
        <is>
          <t>Antes da 1ª rota sozinho</t>
        </is>
      </c>
      <c r="E47" s="13" t="inlineStr">
        <is>
          <t>Anual</t>
        </is>
      </c>
      <c r="F47" s="14" t="n"/>
      <c r="G47" s="14" t="n"/>
      <c r="H47" s="14" t="n"/>
      <c r="I47" s="15" t="n"/>
      <c r="J47" s="15" t="n"/>
      <c r="K47" s="15" t="inlineStr">
        <is>
          <t>E</t>
        </is>
      </c>
      <c r="L47" s="15" t="n"/>
      <c r="M47" s="15" t="n"/>
      <c r="N47" s="15" t="n"/>
      <c r="O47" s="15" t="n"/>
      <c r="P47" s="15" t="n"/>
      <c r="Q47" s="15" t="n"/>
    </row>
    <row r="49">
      <c r="B49" s="6" t="inlineStr">
        <is>
          <t>Total de treinamentos obrigatórios por cargo (L + E)</t>
        </is>
      </c>
      <c r="I49" s="16">
        <f>COUNTIF(I6:I47,"L")+COUNTIF(I6:I47,"E")</f>
        <v/>
      </c>
      <c r="J49" s="16">
        <f>COUNTIF(J6:J47,"L")+COUNTIF(J6:J47,"E")</f>
        <v/>
      </c>
      <c r="K49" s="16">
        <f>COUNTIF(K6:K47,"L")+COUNTIF(K6:K47,"E")</f>
        <v/>
      </c>
      <c r="L49" s="16">
        <f>COUNTIF(L6:L47,"L")+COUNTIF(L6:L47,"E")</f>
        <v/>
      </c>
      <c r="M49" s="16">
        <f>COUNTIF(M6:M47,"L")+COUNTIF(M6:M47,"E")</f>
        <v/>
      </c>
      <c r="N49" s="16">
        <f>COUNTIF(N6:N47,"L")+COUNTIF(N6:N47,"E")</f>
        <v/>
      </c>
      <c r="O49" s="16">
        <f>COUNTIF(O6:O47,"L")+COUNTIF(O6:O47,"E")</f>
        <v/>
      </c>
      <c r="P49" s="16">
        <f>COUNTIF(P6:P47,"L")+COUNTIF(P6:P47,"E")</f>
        <v/>
      </c>
      <c r="Q49" s="16">
        <f>COUNTIF(Q6:Q47,"L")+COUNTIF(Q6:Q47,"E")</f>
        <v/>
      </c>
    </row>
    <row r="51">
      <c r="B51" s="6" t="inlineStr">
        <is>
          <t>Data da última revisão da matriz:</t>
        </is>
      </c>
    </row>
    <row r="52">
      <c r="B52" s="6" t="inlineStr">
        <is>
          <t>Revisada por:</t>
        </is>
      </c>
    </row>
  </sheetData>
  <autoFilter ref="A5:Q47"/>
  <mergeCells count="3">
    <mergeCell ref="A3:Q3"/>
    <mergeCell ref="A2:Q2"/>
    <mergeCell ref="A1:Q1"/>
  </mergeCells>
  <conditionalFormatting sqref="I6:Q47">
    <cfRule type="cellIs" priority="1" operator="equal" dxfId="0">
      <formula>"L"</formula>
    </cfRule>
    <cfRule type="cellIs" priority="2" operator="equal" dxfId="1">
      <formula>"E"</formula>
    </cfRule>
    <cfRule type="cellIs" priority="3" operator="equal" dxfId="2">
      <formula>"R"</formula>
    </cfRule>
  </conditionalFormatting>
  <dataValidations count="2">
    <dataValidation sqref="I6:Q47" showDropDown="0" showInputMessage="0" showErrorMessage="0" allowBlank="1" type="list">
      <formula1>"L,E,R"</formula1>
    </dataValidation>
    <dataValidation sqref="G6:G47" showDropDown="0" showInputMessage="0" showErrorMessage="0" allowBlank="1" type="list">
      <formula1>"Online,Presencial,Prático,Misto"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2" customWidth="1" min="2" max="2"/>
    <col width="22" customWidth="1" min="3" max="3"/>
    <col width="22" customWidth="1" min="4" max="4"/>
    <col width="36" customWidth="1" min="5" max="5"/>
    <col width="14" customWidth="1" min="6" max="6"/>
    <col width="11" customWidth="1" min="7" max="7"/>
    <col width="12" customWidth="1" min="8" max="8"/>
    <col width="14" customWidth="1" min="9" max="9"/>
    <col width="18" customWidth="1" min="10" max="10"/>
    <col width="30" customWidth="1" min="11" max="11"/>
  </cols>
  <sheetData>
    <row r="1">
      <c r="A1" s="1" t="inlineStr">
        <is>
          <t>Modelo de matriz de treinamento | SULTS</t>
        </is>
      </c>
    </row>
    <row r="2" ht="24" customHeight="1">
      <c r="A2" s="2" t="inlineStr">
        <is>
          <t>Planilha de controle de treinamentos</t>
        </is>
      </c>
    </row>
    <row r="3" ht="30" customHeight="1">
      <c r="A3" s="3" t="inlineStr">
        <is>
          <t>Uma linha por pessoa e treinamento. Vencimento e Situação são calculados: deixe Reciclagem vazia quando o treinamento não vence.</t>
        </is>
      </c>
    </row>
    <row r="5" ht="34" customHeight="1">
      <c r="A5" s="10" t="inlineStr">
        <is>
          <t>Colaborador</t>
        </is>
      </c>
      <c r="B5" s="10" t="inlineStr">
        <is>
          <t>Matrícula</t>
        </is>
      </c>
      <c r="C5" s="10" t="inlineStr">
        <is>
          <t>Unidade</t>
        </is>
      </c>
      <c r="D5" s="10" t="inlineStr">
        <is>
          <t>Cargo</t>
        </is>
      </c>
      <c r="E5" s="10" t="inlineStr">
        <is>
          <t>Treinamento</t>
        </is>
      </c>
      <c r="F5" s="10" t="inlineStr">
        <is>
          <t>Data de realização</t>
        </is>
      </c>
      <c r="G5" s="10" t="inlineStr">
        <is>
          <t>Carga horária (h)</t>
        </is>
      </c>
      <c r="H5" s="10" t="inlineStr">
        <is>
          <t>Reciclagem (meses)</t>
        </is>
      </c>
      <c r="I5" s="10" t="inlineStr">
        <is>
          <t>Vencimento</t>
        </is>
      </c>
      <c r="J5" s="10" t="inlineStr">
        <is>
          <t>Situação</t>
        </is>
      </c>
      <c r="K5" s="10" t="inlineStr">
        <is>
          <t>Evidência (certificado, lista, prova)</t>
        </is>
      </c>
    </row>
    <row r="6">
      <c r="A6" s="17" t="n"/>
      <c r="B6" s="17" t="n"/>
      <c r="C6" s="17" t="n"/>
      <c r="D6" s="17" t="n"/>
      <c r="E6" s="17" t="n"/>
      <c r="F6" s="18" t="n"/>
      <c r="G6" s="19" t="n"/>
      <c r="H6" s="19" t="n"/>
      <c r="I6" s="18">
        <f>IF(OR(F6="",H6=""),"",EDATE(F6,H6))</f>
        <v/>
      </c>
      <c r="J6" s="19">
        <f>IF(E6="","",IF(F6="","Pendente",IF(I6="","Em dia",IF(I6&lt;TODAY(),"Vencido",IF(I6-TODAY()&lt;=30,"Vence em 30 dias","Em dia")))))</f>
        <v/>
      </c>
      <c r="K6" s="17" t="n"/>
    </row>
    <row r="7">
      <c r="A7" s="17" t="n"/>
      <c r="B7" s="17" t="n"/>
      <c r="C7" s="17" t="n"/>
      <c r="D7" s="17" t="n"/>
      <c r="E7" s="17" t="n"/>
      <c r="F7" s="18" t="n"/>
      <c r="G7" s="19" t="n"/>
      <c r="H7" s="19" t="n"/>
      <c r="I7" s="18">
        <f>IF(OR(F7="",H7=""),"",EDATE(F7,H7))</f>
        <v/>
      </c>
      <c r="J7" s="19">
        <f>IF(E7="","",IF(F7="","Pendente",IF(I7="","Em dia",IF(I7&lt;TODAY(),"Vencido",IF(I7-TODAY()&lt;=30,"Vence em 30 dias","Em dia")))))</f>
        <v/>
      </c>
      <c r="K7" s="17" t="n"/>
    </row>
    <row r="8">
      <c r="A8" s="17" t="n"/>
      <c r="B8" s="17" t="n"/>
      <c r="C8" s="17" t="n"/>
      <c r="D8" s="17" t="n"/>
      <c r="E8" s="17" t="n"/>
      <c r="F8" s="18" t="n"/>
      <c r="G8" s="19" t="n"/>
      <c r="H8" s="19" t="n"/>
      <c r="I8" s="18">
        <f>IF(OR(F8="",H8=""),"",EDATE(F8,H8))</f>
        <v/>
      </c>
      <c r="J8" s="19">
        <f>IF(E8="","",IF(F8="","Pendente",IF(I8="","Em dia",IF(I8&lt;TODAY(),"Vencido",IF(I8-TODAY()&lt;=30,"Vence em 30 dias","Em dia")))))</f>
        <v/>
      </c>
      <c r="K8" s="17" t="n"/>
    </row>
    <row r="9">
      <c r="A9" s="17" t="n"/>
      <c r="B9" s="17" t="n"/>
      <c r="C9" s="17" t="n"/>
      <c r="D9" s="17" t="n"/>
      <c r="E9" s="17" t="n"/>
      <c r="F9" s="18" t="n"/>
      <c r="G9" s="19" t="n"/>
      <c r="H9" s="19" t="n"/>
      <c r="I9" s="18">
        <f>IF(OR(F9="",H9=""),"",EDATE(F9,H9))</f>
        <v/>
      </c>
      <c r="J9" s="19">
        <f>IF(E9="","",IF(F9="","Pendente",IF(I9="","Em dia",IF(I9&lt;TODAY(),"Vencido",IF(I9-TODAY()&lt;=30,"Vence em 30 dias","Em dia")))))</f>
        <v/>
      </c>
      <c r="K9" s="17" t="n"/>
    </row>
    <row r="10">
      <c r="A10" s="17" t="n"/>
      <c r="B10" s="17" t="n"/>
      <c r="C10" s="17" t="n"/>
      <c r="D10" s="17" t="n"/>
      <c r="E10" s="17" t="n"/>
      <c r="F10" s="18" t="n"/>
      <c r="G10" s="19" t="n"/>
      <c r="H10" s="19" t="n"/>
      <c r="I10" s="18">
        <f>IF(OR(F10="",H10=""),"",EDATE(F10,H10))</f>
        <v/>
      </c>
      <c r="J10" s="19">
        <f>IF(E10="","",IF(F10="","Pendente",IF(I10="","Em dia",IF(I10&lt;TODAY(),"Vencido",IF(I10-TODAY()&lt;=30,"Vence em 30 dias","Em dia")))))</f>
        <v/>
      </c>
      <c r="K10" s="17" t="n"/>
    </row>
    <row r="11">
      <c r="A11" s="17" t="n"/>
      <c r="B11" s="17" t="n"/>
      <c r="C11" s="17" t="n"/>
      <c r="D11" s="17" t="n"/>
      <c r="E11" s="17" t="n"/>
      <c r="F11" s="18" t="n"/>
      <c r="G11" s="19" t="n"/>
      <c r="H11" s="19" t="n"/>
      <c r="I11" s="18">
        <f>IF(OR(F11="",H11=""),"",EDATE(F11,H11))</f>
        <v/>
      </c>
      <c r="J11" s="19">
        <f>IF(E11="","",IF(F11="","Pendente",IF(I11="","Em dia",IF(I11&lt;TODAY(),"Vencido",IF(I11-TODAY()&lt;=30,"Vence em 30 dias","Em dia")))))</f>
        <v/>
      </c>
      <c r="K11" s="17" t="n"/>
    </row>
    <row r="12">
      <c r="A12" s="17" t="n"/>
      <c r="B12" s="17" t="n"/>
      <c r="C12" s="17" t="n"/>
      <c r="D12" s="17" t="n"/>
      <c r="E12" s="17" t="n"/>
      <c r="F12" s="18" t="n"/>
      <c r="G12" s="19" t="n"/>
      <c r="H12" s="19" t="n"/>
      <c r="I12" s="18">
        <f>IF(OR(F12="",H12=""),"",EDATE(F12,H12))</f>
        <v/>
      </c>
      <c r="J12" s="19">
        <f>IF(E12="","",IF(F12="","Pendente",IF(I12="","Em dia",IF(I12&lt;TODAY(),"Vencido",IF(I12-TODAY()&lt;=30,"Vence em 30 dias","Em dia")))))</f>
        <v/>
      </c>
      <c r="K12" s="17" t="n"/>
    </row>
    <row r="13">
      <c r="A13" s="17" t="n"/>
      <c r="B13" s="17" t="n"/>
      <c r="C13" s="17" t="n"/>
      <c r="D13" s="17" t="n"/>
      <c r="E13" s="17" t="n"/>
      <c r="F13" s="18" t="n"/>
      <c r="G13" s="19" t="n"/>
      <c r="H13" s="19" t="n"/>
      <c r="I13" s="18">
        <f>IF(OR(F13="",H13=""),"",EDATE(F13,H13))</f>
        <v/>
      </c>
      <c r="J13" s="19">
        <f>IF(E13="","",IF(F13="","Pendente",IF(I13="","Em dia",IF(I13&lt;TODAY(),"Vencido",IF(I13-TODAY()&lt;=30,"Vence em 30 dias","Em dia")))))</f>
        <v/>
      </c>
      <c r="K13" s="17" t="n"/>
    </row>
    <row r="14">
      <c r="A14" s="17" t="n"/>
      <c r="B14" s="17" t="n"/>
      <c r="C14" s="17" t="n"/>
      <c r="D14" s="17" t="n"/>
      <c r="E14" s="17" t="n"/>
      <c r="F14" s="18" t="n"/>
      <c r="G14" s="19" t="n"/>
      <c r="H14" s="19" t="n"/>
      <c r="I14" s="18">
        <f>IF(OR(F14="",H14=""),"",EDATE(F14,H14))</f>
        <v/>
      </c>
      <c r="J14" s="19">
        <f>IF(E14="","",IF(F14="","Pendente",IF(I14="","Em dia",IF(I14&lt;TODAY(),"Vencido",IF(I14-TODAY()&lt;=30,"Vence em 30 dias","Em dia")))))</f>
        <v/>
      </c>
      <c r="K14" s="17" t="n"/>
    </row>
    <row r="15">
      <c r="A15" s="17" t="n"/>
      <c r="B15" s="17" t="n"/>
      <c r="C15" s="17" t="n"/>
      <c r="D15" s="17" t="n"/>
      <c r="E15" s="17" t="n"/>
      <c r="F15" s="18" t="n"/>
      <c r="G15" s="19" t="n"/>
      <c r="H15" s="19" t="n"/>
      <c r="I15" s="18">
        <f>IF(OR(F15="",H15=""),"",EDATE(F15,H15))</f>
        <v/>
      </c>
      <c r="J15" s="19">
        <f>IF(E15="","",IF(F15="","Pendente",IF(I15="","Em dia",IF(I15&lt;TODAY(),"Vencido",IF(I15-TODAY()&lt;=30,"Vence em 30 dias","Em dia")))))</f>
        <v/>
      </c>
      <c r="K15" s="17" t="n"/>
    </row>
    <row r="16">
      <c r="A16" s="17" t="n"/>
      <c r="B16" s="17" t="n"/>
      <c r="C16" s="17" t="n"/>
      <c r="D16" s="17" t="n"/>
      <c r="E16" s="17" t="n"/>
      <c r="F16" s="18" t="n"/>
      <c r="G16" s="19" t="n"/>
      <c r="H16" s="19" t="n"/>
      <c r="I16" s="18">
        <f>IF(OR(F16="",H16=""),"",EDATE(F16,H16))</f>
        <v/>
      </c>
      <c r="J16" s="19">
        <f>IF(E16="","",IF(F16="","Pendente",IF(I16="","Em dia",IF(I16&lt;TODAY(),"Vencido",IF(I16-TODAY()&lt;=30,"Vence em 30 dias","Em dia")))))</f>
        <v/>
      </c>
      <c r="K16" s="17" t="n"/>
    </row>
    <row r="17">
      <c r="A17" s="17" t="n"/>
      <c r="B17" s="17" t="n"/>
      <c r="C17" s="17" t="n"/>
      <c r="D17" s="17" t="n"/>
      <c r="E17" s="17" t="n"/>
      <c r="F17" s="18" t="n"/>
      <c r="G17" s="19" t="n"/>
      <c r="H17" s="19" t="n"/>
      <c r="I17" s="18">
        <f>IF(OR(F17="",H17=""),"",EDATE(F17,H17))</f>
        <v/>
      </c>
      <c r="J17" s="19">
        <f>IF(E17="","",IF(F17="","Pendente",IF(I17="","Em dia",IF(I17&lt;TODAY(),"Vencido",IF(I17-TODAY()&lt;=30,"Vence em 30 dias","Em dia")))))</f>
        <v/>
      </c>
      <c r="K17" s="17" t="n"/>
    </row>
    <row r="18">
      <c r="A18" s="17" t="n"/>
      <c r="B18" s="17" t="n"/>
      <c r="C18" s="17" t="n"/>
      <c r="D18" s="17" t="n"/>
      <c r="E18" s="17" t="n"/>
      <c r="F18" s="18" t="n"/>
      <c r="G18" s="19" t="n"/>
      <c r="H18" s="19" t="n"/>
      <c r="I18" s="18">
        <f>IF(OR(F18="",H18=""),"",EDATE(F18,H18))</f>
        <v/>
      </c>
      <c r="J18" s="19">
        <f>IF(E18="","",IF(F18="","Pendente",IF(I18="","Em dia",IF(I18&lt;TODAY(),"Vencido",IF(I18-TODAY()&lt;=30,"Vence em 30 dias","Em dia")))))</f>
        <v/>
      </c>
      <c r="K18" s="17" t="n"/>
    </row>
    <row r="19">
      <c r="A19" s="17" t="n"/>
      <c r="B19" s="17" t="n"/>
      <c r="C19" s="17" t="n"/>
      <c r="D19" s="17" t="n"/>
      <c r="E19" s="17" t="n"/>
      <c r="F19" s="18" t="n"/>
      <c r="G19" s="19" t="n"/>
      <c r="H19" s="19" t="n"/>
      <c r="I19" s="18">
        <f>IF(OR(F19="",H19=""),"",EDATE(F19,H19))</f>
        <v/>
      </c>
      <c r="J19" s="19">
        <f>IF(E19="","",IF(F19="","Pendente",IF(I19="","Em dia",IF(I19&lt;TODAY(),"Vencido",IF(I19-TODAY()&lt;=30,"Vence em 30 dias","Em dia")))))</f>
        <v/>
      </c>
      <c r="K19" s="17" t="n"/>
    </row>
    <row r="20">
      <c r="A20" s="17" t="n"/>
      <c r="B20" s="17" t="n"/>
      <c r="C20" s="17" t="n"/>
      <c r="D20" s="17" t="n"/>
      <c r="E20" s="17" t="n"/>
      <c r="F20" s="18" t="n"/>
      <c r="G20" s="19" t="n"/>
      <c r="H20" s="19" t="n"/>
      <c r="I20" s="18">
        <f>IF(OR(F20="",H20=""),"",EDATE(F20,H20))</f>
        <v/>
      </c>
      <c r="J20" s="19">
        <f>IF(E20="","",IF(F20="","Pendente",IF(I20="","Em dia",IF(I20&lt;TODAY(),"Vencido",IF(I20-TODAY()&lt;=30,"Vence em 30 dias","Em dia")))))</f>
        <v/>
      </c>
      <c r="K20" s="17" t="n"/>
    </row>
    <row r="21">
      <c r="A21" s="17" t="n"/>
      <c r="B21" s="17" t="n"/>
      <c r="C21" s="17" t="n"/>
      <c r="D21" s="17" t="n"/>
      <c r="E21" s="17" t="n"/>
      <c r="F21" s="18" t="n"/>
      <c r="G21" s="19" t="n"/>
      <c r="H21" s="19" t="n"/>
      <c r="I21" s="18">
        <f>IF(OR(F21="",H21=""),"",EDATE(F21,H21))</f>
        <v/>
      </c>
      <c r="J21" s="19">
        <f>IF(E21="","",IF(F21="","Pendente",IF(I21="","Em dia",IF(I21&lt;TODAY(),"Vencido",IF(I21-TODAY()&lt;=30,"Vence em 30 dias","Em dia")))))</f>
        <v/>
      </c>
      <c r="K21" s="17" t="n"/>
    </row>
    <row r="22">
      <c r="A22" s="17" t="n"/>
      <c r="B22" s="17" t="n"/>
      <c r="C22" s="17" t="n"/>
      <c r="D22" s="17" t="n"/>
      <c r="E22" s="17" t="n"/>
      <c r="F22" s="18" t="n"/>
      <c r="G22" s="19" t="n"/>
      <c r="H22" s="19" t="n"/>
      <c r="I22" s="18">
        <f>IF(OR(F22="",H22=""),"",EDATE(F22,H22))</f>
        <v/>
      </c>
      <c r="J22" s="19">
        <f>IF(E22="","",IF(F22="","Pendente",IF(I22="","Em dia",IF(I22&lt;TODAY(),"Vencido",IF(I22-TODAY()&lt;=30,"Vence em 30 dias","Em dia")))))</f>
        <v/>
      </c>
      <c r="K22" s="17" t="n"/>
    </row>
    <row r="23">
      <c r="A23" s="17" t="n"/>
      <c r="B23" s="17" t="n"/>
      <c r="C23" s="17" t="n"/>
      <c r="D23" s="17" t="n"/>
      <c r="E23" s="17" t="n"/>
      <c r="F23" s="18" t="n"/>
      <c r="G23" s="19" t="n"/>
      <c r="H23" s="19" t="n"/>
      <c r="I23" s="18">
        <f>IF(OR(F23="",H23=""),"",EDATE(F23,H23))</f>
        <v/>
      </c>
      <c r="J23" s="19">
        <f>IF(E23="","",IF(F23="","Pendente",IF(I23="","Em dia",IF(I23&lt;TODAY(),"Vencido",IF(I23-TODAY()&lt;=30,"Vence em 30 dias","Em dia")))))</f>
        <v/>
      </c>
      <c r="K23" s="17" t="n"/>
    </row>
    <row r="24">
      <c r="A24" s="17" t="n"/>
      <c r="B24" s="17" t="n"/>
      <c r="C24" s="17" t="n"/>
      <c r="D24" s="17" t="n"/>
      <c r="E24" s="17" t="n"/>
      <c r="F24" s="18" t="n"/>
      <c r="G24" s="19" t="n"/>
      <c r="H24" s="19" t="n"/>
      <c r="I24" s="18">
        <f>IF(OR(F24="",H24=""),"",EDATE(F24,H24))</f>
        <v/>
      </c>
      <c r="J24" s="19">
        <f>IF(E24="","",IF(F24="","Pendente",IF(I24="","Em dia",IF(I24&lt;TODAY(),"Vencido",IF(I24-TODAY()&lt;=30,"Vence em 30 dias","Em dia")))))</f>
        <v/>
      </c>
      <c r="K24" s="17" t="n"/>
    </row>
    <row r="25">
      <c r="A25" s="17" t="n"/>
      <c r="B25" s="17" t="n"/>
      <c r="C25" s="17" t="n"/>
      <c r="D25" s="17" t="n"/>
      <c r="E25" s="17" t="n"/>
      <c r="F25" s="18" t="n"/>
      <c r="G25" s="19" t="n"/>
      <c r="H25" s="19" t="n"/>
      <c r="I25" s="18">
        <f>IF(OR(F25="",H25=""),"",EDATE(F25,H25))</f>
        <v/>
      </c>
      <c r="J25" s="19">
        <f>IF(E25="","",IF(F25="","Pendente",IF(I25="","Em dia",IF(I25&lt;TODAY(),"Vencido",IF(I25-TODAY()&lt;=30,"Vence em 30 dias","Em dia")))))</f>
        <v/>
      </c>
      <c r="K25" s="17" t="n"/>
    </row>
    <row r="26">
      <c r="A26" s="17" t="n"/>
      <c r="B26" s="17" t="n"/>
      <c r="C26" s="17" t="n"/>
      <c r="D26" s="17" t="n"/>
      <c r="E26" s="17" t="n"/>
      <c r="F26" s="18" t="n"/>
      <c r="G26" s="19" t="n"/>
      <c r="H26" s="19" t="n"/>
      <c r="I26" s="18">
        <f>IF(OR(F26="",H26=""),"",EDATE(F26,H26))</f>
        <v/>
      </c>
      <c r="J26" s="19">
        <f>IF(E26="","",IF(F26="","Pendente",IF(I26="","Em dia",IF(I26&lt;TODAY(),"Vencido",IF(I26-TODAY()&lt;=30,"Vence em 30 dias","Em dia")))))</f>
        <v/>
      </c>
      <c r="K26" s="17" t="n"/>
    </row>
    <row r="27">
      <c r="A27" s="17" t="n"/>
      <c r="B27" s="17" t="n"/>
      <c r="C27" s="17" t="n"/>
      <c r="D27" s="17" t="n"/>
      <c r="E27" s="17" t="n"/>
      <c r="F27" s="18" t="n"/>
      <c r="G27" s="19" t="n"/>
      <c r="H27" s="19" t="n"/>
      <c r="I27" s="18">
        <f>IF(OR(F27="",H27=""),"",EDATE(F27,H27))</f>
        <v/>
      </c>
      <c r="J27" s="19">
        <f>IF(E27="","",IF(F27="","Pendente",IF(I27="","Em dia",IF(I27&lt;TODAY(),"Vencido",IF(I27-TODAY()&lt;=30,"Vence em 30 dias","Em dia")))))</f>
        <v/>
      </c>
      <c r="K27" s="17" t="n"/>
    </row>
    <row r="28">
      <c r="A28" s="17" t="n"/>
      <c r="B28" s="17" t="n"/>
      <c r="C28" s="17" t="n"/>
      <c r="D28" s="17" t="n"/>
      <c r="E28" s="17" t="n"/>
      <c r="F28" s="18" t="n"/>
      <c r="G28" s="19" t="n"/>
      <c r="H28" s="19" t="n"/>
      <c r="I28" s="18">
        <f>IF(OR(F28="",H28=""),"",EDATE(F28,H28))</f>
        <v/>
      </c>
      <c r="J28" s="19">
        <f>IF(E28="","",IF(F28="","Pendente",IF(I28="","Em dia",IF(I28&lt;TODAY(),"Vencido",IF(I28-TODAY()&lt;=30,"Vence em 30 dias","Em dia")))))</f>
        <v/>
      </c>
      <c r="K28" s="17" t="n"/>
    </row>
    <row r="29">
      <c r="A29" s="17" t="n"/>
      <c r="B29" s="17" t="n"/>
      <c r="C29" s="17" t="n"/>
      <c r="D29" s="17" t="n"/>
      <c r="E29" s="17" t="n"/>
      <c r="F29" s="18" t="n"/>
      <c r="G29" s="19" t="n"/>
      <c r="H29" s="19" t="n"/>
      <c r="I29" s="18">
        <f>IF(OR(F29="",H29=""),"",EDATE(F29,H29))</f>
        <v/>
      </c>
      <c r="J29" s="19">
        <f>IF(E29="","",IF(F29="","Pendente",IF(I29="","Em dia",IF(I29&lt;TODAY(),"Vencido",IF(I29-TODAY()&lt;=30,"Vence em 30 dias","Em dia")))))</f>
        <v/>
      </c>
      <c r="K29" s="17" t="n"/>
    </row>
    <row r="30">
      <c r="A30" s="17" t="n"/>
      <c r="B30" s="17" t="n"/>
      <c r="C30" s="17" t="n"/>
      <c r="D30" s="17" t="n"/>
      <c r="E30" s="17" t="n"/>
      <c r="F30" s="18" t="n"/>
      <c r="G30" s="19" t="n"/>
      <c r="H30" s="19" t="n"/>
      <c r="I30" s="18">
        <f>IF(OR(F30="",H30=""),"",EDATE(F30,H30))</f>
        <v/>
      </c>
      <c r="J30" s="19">
        <f>IF(E30="","",IF(F30="","Pendente",IF(I30="","Em dia",IF(I30&lt;TODAY(),"Vencido",IF(I30-TODAY()&lt;=30,"Vence em 30 dias","Em dia")))))</f>
        <v/>
      </c>
      <c r="K30" s="17" t="n"/>
    </row>
    <row r="31">
      <c r="A31" s="17" t="n"/>
      <c r="B31" s="17" t="n"/>
      <c r="C31" s="17" t="n"/>
      <c r="D31" s="17" t="n"/>
      <c r="E31" s="17" t="n"/>
      <c r="F31" s="18" t="n"/>
      <c r="G31" s="19" t="n"/>
      <c r="H31" s="19" t="n"/>
      <c r="I31" s="18">
        <f>IF(OR(F31="",H31=""),"",EDATE(F31,H31))</f>
        <v/>
      </c>
      <c r="J31" s="19">
        <f>IF(E31="","",IF(F31="","Pendente",IF(I31="","Em dia",IF(I31&lt;TODAY(),"Vencido",IF(I31-TODAY()&lt;=30,"Vence em 30 dias","Em dia")))))</f>
        <v/>
      </c>
      <c r="K31" s="17" t="n"/>
    </row>
    <row r="32">
      <c r="A32" s="17" t="n"/>
      <c r="B32" s="17" t="n"/>
      <c r="C32" s="17" t="n"/>
      <c r="D32" s="17" t="n"/>
      <c r="E32" s="17" t="n"/>
      <c r="F32" s="18" t="n"/>
      <c r="G32" s="19" t="n"/>
      <c r="H32" s="19" t="n"/>
      <c r="I32" s="18">
        <f>IF(OR(F32="",H32=""),"",EDATE(F32,H32))</f>
        <v/>
      </c>
      <c r="J32" s="19">
        <f>IF(E32="","",IF(F32="","Pendente",IF(I32="","Em dia",IF(I32&lt;TODAY(),"Vencido",IF(I32-TODAY()&lt;=30,"Vence em 30 dias","Em dia")))))</f>
        <v/>
      </c>
      <c r="K32" s="17" t="n"/>
    </row>
    <row r="33">
      <c r="A33" s="17" t="n"/>
      <c r="B33" s="17" t="n"/>
      <c r="C33" s="17" t="n"/>
      <c r="D33" s="17" t="n"/>
      <c r="E33" s="17" t="n"/>
      <c r="F33" s="18" t="n"/>
      <c r="G33" s="19" t="n"/>
      <c r="H33" s="19" t="n"/>
      <c r="I33" s="18">
        <f>IF(OR(F33="",H33=""),"",EDATE(F33,H33))</f>
        <v/>
      </c>
      <c r="J33" s="19">
        <f>IF(E33="","",IF(F33="","Pendente",IF(I33="","Em dia",IF(I33&lt;TODAY(),"Vencido",IF(I33-TODAY()&lt;=30,"Vence em 30 dias","Em dia")))))</f>
        <v/>
      </c>
      <c r="K33" s="17" t="n"/>
    </row>
    <row r="34">
      <c r="A34" s="17" t="n"/>
      <c r="B34" s="17" t="n"/>
      <c r="C34" s="17" t="n"/>
      <c r="D34" s="17" t="n"/>
      <c r="E34" s="17" t="n"/>
      <c r="F34" s="18" t="n"/>
      <c r="G34" s="19" t="n"/>
      <c r="H34" s="19" t="n"/>
      <c r="I34" s="18">
        <f>IF(OR(F34="",H34=""),"",EDATE(F34,H34))</f>
        <v/>
      </c>
      <c r="J34" s="19">
        <f>IF(E34="","",IF(F34="","Pendente",IF(I34="","Em dia",IF(I34&lt;TODAY(),"Vencido",IF(I34-TODAY()&lt;=30,"Vence em 30 dias","Em dia")))))</f>
        <v/>
      </c>
      <c r="K34" s="17" t="n"/>
    </row>
    <row r="35">
      <c r="A35" s="17" t="n"/>
      <c r="B35" s="17" t="n"/>
      <c r="C35" s="17" t="n"/>
      <c r="D35" s="17" t="n"/>
      <c r="E35" s="17" t="n"/>
      <c r="F35" s="18" t="n"/>
      <c r="G35" s="19" t="n"/>
      <c r="H35" s="19" t="n"/>
      <c r="I35" s="18">
        <f>IF(OR(F35="",H35=""),"",EDATE(F35,H35))</f>
        <v/>
      </c>
      <c r="J35" s="19">
        <f>IF(E35="","",IF(F35="","Pendente",IF(I35="","Em dia",IF(I35&lt;TODAY(),"Vencido",IF(I35-TODAY()&lt;=30,"Vence em 30 dias","Em dia")))))</f>
        <v/>
      </c>
      <c r="K35" s="17" t="n"/>
    </row>
    <row r="36">
      <c r="A36" s="17" t="n"/>
      <c r="B36" s="17" t="n"/>
      <c r="C36" s="17" t="n"/>
      <c r="D36" s="17" t="n"/>
      <c r="E36" s="17" t="n"/>
      <c r="F36" s="18" t="n"/>
      <c r="G36" s="19" t="n"/>
      <c r="H36" s="19" t="n"/>
      <c r="I36" s="18">
        <f>IF(OR(F36="",H36=""),"",EDATE(F36,H36))</f>
        <v/>
      </c>
      <c r="J36" s="19">
        <f>IF(E36="","",IF(F36="","Pendente",IF(I36="","Em dia",IF(I36&lt;TODAY(),"Vencido",IF(I36-TODAY()&lt;=30,"Vence em 30 dias","Em dia")))))</f>
        <v/>
      </c>
      <c r="K36" s="17" t="n"/>
    </row>
    <row r="37">
      <c r="A37" s="17" t="n"/>
      <c r="B37" s="17" t="n"/>
      <c r="C37" s="17" t="n"/>
      <c r="D37" s="17" t="n"/>
      <c r="E37" s="17" t="n"/>
      <c r="F37" s="18" t="n"/>
      <c r="G37" s="19" t="n"/>
      <c r="H37" s="19" t="n"/>
      <c r="I37" s="18">
        <f>IF(OR(F37="",H37=""),"",EDATE(F37,H37))</f>
        <v/>
      </c>
      <c r="J37" s="19">
        <f>IF(E37="","",IF(F37="","Pendente",IF(I37="","Em dia",IF(I37&lt;TODAY(),"Vencido",IF(I37-TODAY()&lt;=30,"Vence em 30 dias","Em dia")))))</f>
        <v/>
      </c>
      <c r="K37" s="17" t="n"/>
    </row>
    <row r="38">
      <c r="A38" s="17" t="n"/>
      <c r="B38" s="17" t="n"/>
      <c r="C38" s="17" t="n"/>
      <c r="D38" s="17" t="n"/>
      <c r="E38" s="17" t="n"/>
      <c r="F38" s="18" t="n"/>
      <c r="G38" s="19" t="n"/>
      <c r="H38" s="19" t="n"/>
      <c r="I38" s="18">
        <f>IF(OR(F38="",H38=""),"",EDATE(F38,H38))</f>
        <v/>
      </c>
      <c r="J38" s="19">
        <f>IF(E38="","",IF(F38="","Pendente",IF(I38="","Em dia",IF(I38&lt;TODAY(),"Vencido",IF(I38-TODAY()&lt;=30,"Vence em 30 dias","Em dia")))))</f>
        <v/>
      </c>
      <c r="K38" s="17" t="n"/>
    </row>
    <row r="39">
      <c r="A39" s="17" t="n"/>
      <c r="B39" s="17" t="n"/>
      <c r="C39" s="17" t="n"/>
      <c r="D39" s="17" t="n"/>
      <c r="E39" s="17" t="n"/>
      <c r="F39" s="18" t="n"/>
      <c r="G39" s="19" t="n"/>
      <c r="H39" s="19" t="n"/>
      <c r="I39" s="18">
        <f>IF(OR(F39="",H39=""),"",EDATE(F39,H39))</f>
        <v/>
      </c>
      <c r="J39" s="19">
        <f>IF(E39="","",IF(F39="","Pendente",IF(I39="","Em dia",IF(I39&lt;TODAY(),"Vencido",IF(I39-TODAY()&lt;=30,"Vence em 30 dias","Em dia")))))</f>
        <v/>
      </c>
      <c r="K39" s="17" t="n"/>
    </row>
    <row r="40">
      <c r="A40" s="17" t="n"/>
      <c r="B40" s="17" t="n"/>
      <c r="C40" s="17" t="n"/>
      <c r="D40" s="17" t="n"/>
      <c r="E40" s="17" t="n"/>
      <c r="F40" s="18" t="n"/>
      <c r="G40" s="19" t="n"/>
      <c r="H40" s="19" t="n"/>
      <c r="I40" s="18">
        <f>IF(OR(F40="",H40=""),"",EDATE(F40,H40))</f>
        <v/>
      </c>
      <c r="J40" s="19">
        <f>IF(E40="","",IF(F40="","Pendente",IF(I40="","Em dia",IF(I40&lt;TODAY(),"Vencido",IF(I40-TODAY()&lt;=30,"Vence em 30 dias","Em dia")))))</f>
        <v/>
      </c>
      <c r="K40" s="17" t="n"/>
    </row>
    <row r="41">
      <c r="A41" s="17" t="n"/>
      <c r="B41" s="17" t="n"/>
      <c r="C41" s="17" t="n"/>
      <c r="D41" s="17" t="n"/>
      <c r="E41" s="17" t="n"/>
      <c r="F41" s="18" t="n"/>
      <c r="G41" s="19" t="n"/>
      <c r="H41" s="19" t="n"/>
      <c r="I41" s="18">
        <f>IF(OR(F41="",H41=""),"",EDATE(F41,H41))</f>
        <v/>
      </c>
      <c r="J41" s="19">
        <f>IF(E41="","",IF(F41="","Pendente",IF(I41="","Em dia",IF(I41&lt;TODAY(),"Vencido",IF(I41-TODAY()&lt;=30,"Vence em 30 dias","Em dia")))))</f>
        <v/>
      </c>
      <c r="K41" s="17" t="n"/>
    </row>
    <row r="42">
      <c r="A42" s="17" t="n"/>
      <c r="B42" s="17" t="n"/>
      <c r="C42" s="17" t="n"/>
      <c r="D42" s="17" t="n"/>
      <c r="E42" s="17" t="n"/>
      <c r="F42" s="18" t="n"/>
      <c r="G42" s="19" t="n"/>
      <c r="H42" s="19" t="n"/>
      <c r="I42" s="18">
        <f>IF(OR(F42="",H42=""),"",EDATE(F42,H42))</f>
        <v/>
      </c>
      <c r="J42" s="19">
        <f>IF(E42="","",IF(F42="","Pendente",IF(I42="","Em dia",IF(I42&lt;TODAY(),"Vencido",IF(I42-TODAY()&lt;=30,"Vence em 30 dias","Em dia")))))</f>
        <v/>
      </c>
      <c r="K42" s="17" t="n"/>
    </row>
    <row r="43">
      <c r="A43" s="17" t="n"/>
      <c r="B43" s="17" t="n"/>
      <c r="C43" s="17" t="n"/>
      <c r="D43" s="17" t="n"/>
      <c r="E43" s="17" t="n"/>
      <c r="F43" s="18" t="n"/>
      <c r="G43" s="19" t="n"/>
      <c r="H43" s="19" t="n"/>
      <c r="I43" s="18">
        <f>IF(OR(F43="",H43=""),"",EDATE(F43,H43))</f>
        <v/>
      </c>
      <c r="J43" s="19">
        <f>IF(E43="","",IF(F43="","Pendente",IF(I43="","Em dia",IF(I43&lt;TODAY(),"Vencido",IF(I43-TODAY()&lt;=30,"Vence em 30 dias","Em dia")))))</f>
        <v/>
      </c>
      <c r="K43" s="17" t="n"/>
    </row>
    <row r="44">
      <c r="A44" s="17" t="n"/>
      <c r="B44" s="17" t="n"/>
      <c r="C44" s="17" t="n"/>
      <c r="D44" s="17" t="n"/>
      <c r="E44" s="17" t="n"/>
      <c r="F44" s="18" t="n"/>
      <c r="G44" s="19" t="n"/>
      <c r="H44" s="19" t="n"/>
      <c r="I44" s="18">
        <f>IF(OR(F44="",H44=""),"",EDATE(F44,H44))</f>
        <v/>
      </c>
      <c r="J44" s="19">
        <f>IF(E44="","",IF(F44="","Pendente",IF(I44="","Em dia",IF(I44&lt;TODAY(),"Vencido",IF(I44-TODAY()&lt;=30,"Vence em 30 dias","Em dia")))))</f>
        <v/>
      </c>
      <c r="K44" s="17" t="n"/>
    </row>
    <row r="45">
      <c r="A45" s="17" t="n"/>
      <c r="B45" s="17" t="n"/>
      <c r="C45" s="17" t="n"/>
      <c r="D45" s="17" t="n"/>
      <c r="E45" s="17" t="n"/>
      <c r="F45" s="18" t="n"/>
      <c r="G45" s="19" t="n"/>
      <c r="H45" s="19" t="n"/>
      <c r="I45" s="18">
        <f>IF(OR(F45="",H45=""),"",EDATE(F45,H45))</f>
        <v/>
      </c>
      <c r="J45" s="19">
        <f>IF(E45="","",IF(F45="","Pendente",IF(I45="","Em dia",IF(I45&lt;TODAY(),"Vencido",IF(I45-TODAY()&lt;=30,"Vence em 30 dias","Em dia")))))</f>
        <v/>
      </c>
      <c r="K45" s="17" t="n"/>
    </row>
    <row r="46">
      <c r="A46" s="17" t="n"/>
      <c r="B46" s="17" t="n"/>
      <c r="C46" s="17" t="n"/>
      <c r="D46" s="17" t="n"/>
      <c r="E46" s="17" t="n"/>
      <c r="F46" s="18" t="n"/>
      <c r="G46" s="19" t="n"/>
      <c r="H46" s="19" t="n"/>
      <c r="I46" s="18">
        <f>IF(OR(F46="",H46=""),"",EDATE(F46,H46))</f>
        <v/>
      </c>
      <c r="J46" s="19">
        <f>IF(E46="","",IF(F46="","Pendente",IF(I46="","Em dia",IF(I46&lt;TODAY(),"Vencido",IF(I46-TODAY()&lt;=30,"Vence em 30 dias","Em dia")))))</f>
        <v/>
      </c>
      <c r="K46" s="17" t="n"/>
    </row>
    <row r="47">
      <c r="A47" s="17" t="n"/>
      <c r="B47" s="17" t="n"/>
      <c r="C47" s="17" t="n"/>
      <c r="D47" s="17" t="n"/>
      <c r="E47" s="17" t="n"/>
      <c r="F47" s="18" t="n"/>
      <c r="G47" s="19" t="n"/>
      <c r="H47" s="19" t="n"/>
      <c r="I47" s="18">
        <f>IF(OR(F47="",H47=""),"",EDATE(F47,H47))</f>
        <v/>
      </c>
      <c r="J47" s="19">
        <f>IF(E47="","",IF(F47="","Pendente",IF(I47="","Em dia",IF(I47&lt;TODAY(),"Vencido",IF(I47-TODAY()&lt;=30,"Vence em 30 dias","Em dia")))))</f>
        <v/>
      </c>
      <c r="K47" s="17" t="n"/>
    </row>
    <row r="48">
      <c r="A48" s="17" t="n"/>
      <c r="B48" s="17" t="n"/>
      <c r="C48" s="17" t="n"/>
      <c r="D48" s="17" t="n"/>
      <c r="E48" s="17" t="n"/>
      <c r="F48" s="18" t="n"/>
      <c r="G48" s="19" t="n"/>
      <c r="H48" s="19" t="n"/>
      <c r="I48" s="18">
        <f>IF(OR(F48="",H48=""),"",EDATE(F48,H48))</f>
        <v/>
      </c>
      <c r="J48" s="19">
        <f>IF(E48="","",IF(F48="","Pendente",IF(I48="","Em dia",IF(I48&lt;TODAY(),"Vencido",IF(I48-TODAY()&lt;=30,"Vence em 30 dias","Em dia")))))</f>
        <v/>
      </c>
      <c r="K48" s="17" t="n"/>
    </row>
    <row r="49">
      <c r="A49" s="17" t="n"/>
      <c r="B49" s="17" t="n"/>
      <c r="C49" s="17" t="n"/>
      <c r="D49" s="17" t="n"/>
      <c r="E49" s="17" t="n"/>
      <c r="F49" s="18" t="n"/>
      <c r="G49" s="19" t="n"/>
      <c r="H49" s="19" t="n"/>
      <c r="I49" s="18">
        <f>IF(OR(F49="",H49=""),"",EDATE(F49,H49))</f>
        <v/>
      </c>
      <c r="J49" s="19">
        <f>IF(E49="","",IF(F49="","Pendente",IF(I49="","Em dia",IF(I49&lt;TODAY(),"Vencido",IF(I49-TODAY()&lt;=30,"Vence em 30 dias","Em dia")))))</f>
        <v/>
      </c>
      <c r="K49" s="17" t="n"/>
    </row>
    <row r="50">
      <c r="A50" s="17" t="n"/>
      <c r="B50" s="17" t="n"/>
      <c r="C50" s="17" t="n"/>
      <c r="D50" s="17" t="n"/>
      <c r="E50" s="17" t="n"/>
      <c r="F50" s="18" t="n"/>
      <c r="G50" s="19" t="n"/>
      <c r="H50" s="19" t="n"/>
      <c r="I50" s="18">
        <f>IF(OR(F50="",H50=""),"",EDATE(F50,H50))</f>
        <v/>
      </c>
      <c r="J50" s="19">
        <f>IF(E50="","",IF(F50="","Pendente",IF(I50="","Em dia",IF(I50&lt;TODAY(),"Vencido",IF(I50-TODAY()&lt;=30,"Vence em 30 dias","Em dia")))))</f>
        <v/>
      </c>
      <c r="K50" s="17" t="n"/>
    </row>
    <row r="51">
      <c r="A51" s="17" t="n"/>
      <c r="B51" s="17" t="n"/>
      <c r="C51" s="17" t="n"/>
      <c r="D51" s="17" t="n"/>
      <c r="E51" s="17" t="n"/>
      <c r="F51" s="18" t="n"/>
      <c r="G51" s="19" t="n"/>
      <c r="H51" s="19" t="n"/>
      <c r="I51" s="18">
        <f>IF(OR(F51="",H51=""),"",EDATE(F51,H51))</f>
        <v/>
      </c>
      <c r="J51" s="19">
        <f>IF(E51="","",IF(F51="","Pendente",IF(I51="","Em dia",IF(I51&lt;TODAY(),"Vencido",IF(I51-TODAY()&lt;=30,"Vence em 30 dias","Em dia")))))</f>
        <v/>
      </c>
      <c r="K51" s="17" t="n"/>
    </row>
    <row r="52">
      <c r="A52" s="17" t="n"/>
      <c r="B52" s="17" t="n"/>
      <c r="C52" s="17" t="n"/>
      <c r="D52" s="17" t="n"/>
      <c r="E52" s="17" t="n"/>
      <c r="F52" s="18" t="n"/>
      <c r="G52" s="19" t="n"/>
      <c r="H52" s="19" t="n"/>
      <c r="I52" s="18">
        <f>IF(OR(F52="",H52=""),"",EDATE(F52,H52))</f>
        <v/>
      </c>
      <c r="J52" s="19">
        <f>IF(E52="","",IF(F52="","Pendente",IF(I52="","Em dia",IF(I52&lt;TODAY(),"Vencido",IF(I52-TODAY()&lt;=30,"Vence em 30 dias","Em dia")))))</f>
        <v/>
      </c>
      <c r="K52" s="17" t="n"/>
    </row>
    <row r="53">
      <c r="A53" s="17" t="n"/>
      <c r="B53" s="17" t="n"/>
      <c r="C53" s="17" t="n"/>
      <c r="D53" s="17" t="n"/>
      <c r="E53" s="17" t="n"/>
      <c r="F53" s="18" t="n"/>
      <c r="G53" s="19" t="n"/>
      <c r="H53" s="19" t="n"/>
      <c r="I53" s="18">
        <f>IF(OR(F53="",H53=""),"",EDATE(F53,H53))</f>
        <v/>
      </c>
      <c r="J53" s="19">
        <f>IF(E53="","",IF(F53="","Pendente",IF(I53="","Em dia",IF(I53&lt;TODAY(),"Vencido",IF(I53-TODAY()&lt;=30,"Vence em 30 dias","Em dia")))))</f>
        <v/>
      </c>
      <c r="K53" s="17" t="n"/>
    </row>
    <row r="54">
      <c r="A54" s="17" t="n"/>
      <c r="B54" s="17" t="n"/>
      <c r="C54" s="17" t="n"/>
      <c r="D54" s="17" t="n"/>
      <c r="E54" s="17" t="n"/>
      <c r="F54" s="18" t="n"/>
      <c r="G54" s="19" t="n"/>
      <c r="H54" s="19" t="n"/>
      <c r="I54" s="18">
        <f>IF(OR(F54="",H54=""),"",EDATE(F54,H54))</f>
        <v/>
      </c>
      <c r="J54" s="19">
        <f>IF(E54="","",IF(F54="","Pendente",IF(I54="","Em dia",IF(I54&lt;TODAY(),"Vencido",IF(I54-TODAY()&lt;=30,"Vence em 30 dias","Em dia")))))</f>
        <v/>
      </c>
      <c r="K54" s="17" t="n"/>
    </row>
    <row r="55">
      <c r="A55" s="17" t="n"/>
      <c r="B55" s="17" t="n"/>
      <c r="C55" s="17" t="n"/>
      <c r="D55" s="17" t="n"/>
      <c r="E55" s="17" t="n"/>
      <c r="F55" s="18" t="n"/>
      <c r="G55" s="19" t="n"/>
      <c r="H55" s="19" t="n"/>
      <c r="I55" s="18">
        <f>IF(OR(F55="",H55=""),"",EDATE(F55,H55))</f>
        <v/>
      </c>
      <c r="J55" s="19">
        <f>IF(E55="","",IF(F55="","Pendente",IF(I55="","Em dia",IF(I55&lt;TODAY(),"Vencido",IF(I55-TODAY()&lt;=30,"Vence em 30 dias","Em dia")))))</f>
        <v/>
      </c>
      <c r="K55" s="17" t="n"/>
    </row>
    <row r="56">
      <c r="A56" s="17" t="n"/>
      <c r="B56" s="17" t="n"/>
      <c r="C56" s="17" t="n"/>
      <c r="D56" s="17" t="n"/>
      <c r="E56" s="17" t="n"/>
      <c r="F56" s="18" t="n"/>
      <c r="G56" s="19" t="n"/>
      <c r="H56" s="19" t="n"/>
      <c r="I56" s="18">
        <f>IF(OR(F56="",H56=""),"",EDATE(F56,H56))</f>
        <v/>
      </c>
      <c r="J56" s="19">
        <f>IF(E56="","",IF(F56="","Pendente",IF(I56="","Em dia",IF(I56&lt;TODAY(),"Vencido",IF(I56-TODAY()&lt;=30,"Vence em 30 dias","Em dia")))))</f>
        <v/>
      </c>
      <c r="K56" s="17" t="n"/>
    </row>
    <row r="57">
      <c r="A57" s="17" t="n"/>
      <c r="B57" s="17" t="n"/>
      <c r="C57" s="17" t="n"/>
      <c r="D57" s="17" t="n"/>
      <c r="E57" s="17" t="n"/>
      <c r="F57" s="18" t="n"/>
      <c r="G57" s="19" t="n"/>
      <c r="H57" s="19" t="n"/>
      <c r="I57" s="18">
        <f>IF(OR(F57="",H57=""),"",EDATE(F57,H57))</f>
        <v/>
      </c>
      <c r="J57" s="19">
        <f>IF(E57="","",IF(F57="","Pendente",IF(I57="","Em dia",IF(I57&lt;TODAY(),"Vencido",IF(I57-TODAY()&lt;=30,"Vence em 30 dias","Em dia")))))</f>
        <v/>
      </c>
      <c r="K57" s="17" t="n"/>
    </row>
    <row r="58">
      <c r="A58" s="17" t="n"/>
      <c r="B58" s="17" t="n"/>
      <c r="C58" s="17" t="n"/>
      <c r="D58" s="17" t="n"/>
      <c r="E58" s="17" t="n"/>
      <c r="F58" s="18" t="n"/>
      <c r="G58" s="19" t="n"/>
      <c r="H58" s="19" t="n"/>
      <c r="I58" s="18">
        <f>IF(OR(F58="",H58=""),"",EDATE(F58,H58))</f>
        <v/>
      </c>
      <c r="J58" s="19">
        <f>IF(E58="","",IF(F58="","Pendente",IF(I58="","Em dia",IF(I58&lt;TODAY(),"Vencido",IF(I58-TODAY()&lt;=30,"Vence em 30 dias","Em dia")))))</f>
        <v/>
      </c>
      <c r="K58" s="17" t="n"/>
    </row>
    <row r="59">
      <c r="A59" s="17" t="n"/>
      <c r="B59" s="17" t="n"/>
      <c r="C59" s="17" t="n"/>
      <c r="D59" s="17" t="n"/>
      <c r="E59" s="17" t="n"/>
      <c r="F59" s="18" t="n"/>
      <c r="G59" s="19" t="n"/>
      <c r="H59" s="19" t="n"/>
      <c r="I59" s="18">
        <f>IF(OR(F59="",H59=""),"",EDATE(F59,H59))</f>
        <v/>
      </c>
      <c r="J59" s="19">
        <f>IF(E59="","",IF(F59="","Pendente",IF(I59="","Em dia",IF(I59&lt;TODAY(),"Vencido",IF(I59-TODAY()&lt;=30,"Vence em 30 dias","Em dia")))))</f>
        <v/>
      </c>
      <c r="K59" s="17" t="n"/>
    </row>
    <row r="60">
      <c r="A60" s="17" t="n"/>
      <c r="B60" s="17" t="n"/>
      <c r="C60" s="17" t="n"/>
      <c r="D60" s="17" t="n"/>
      <c r="E60" s="17" t="n"/>
      <c r="F60" s="18" t="n"/>
      <c r="G60" s="19" t="n"/>
      <c r="H60" s="19" t="n"/>
      <c r="I60" s="18">
        <f>IF(OR(F60="",H60=""),"",EDATE(F60,H60))</f>
        <v/>
      </c>
      <c r="J60" s="19">
        <f>IF(E60="","",IF(F60="","Pendente",IF(I60="","Em dia",IF(I60&lt;TODAY(),"Vencido",IF(I60-TODAY()&lt;=30,"Vence em 30 dias","Em dia")))))</f>
        <v/>
      </c>
      <c r="K60" s="17" t="n"/>
    </row>
    <row r="61">
      <c r="A61" s="17" t="n"/>
      <c r="B61" s="17" t="n"/>
      <c r="C61" s="17" t="n"/>
      <c r="D61" s="17" t="n"/>
      <c r="E61" s="17" t="n"/>
      <c r="F61" s="18" t="n"/>
      <c r="G61" s="19" t="n"/>
      <c r="H61" s="19" t="n"/>
      <c r="I61" s="18">
        <f>IF(OR(F61="",H61=""),"",EDATE(F61,H61))</f>
        <v/>
      </c>
      <c r="J61" s="19">
        <f>IF(E61="","",IF(F61="","Pendente",IF(I61="","Em dia",IF(I61&lt;TODAY(),"Vencido",IF(I61-TODAY()&lt;=30,"Vence em 30 dias","Em dia")))))</f>
        <v/>
      </c>
      <c r="K61" s="17" t="n"/>
    </row>
    <row r="62">
      <c r="A62" s="17" t="n"/>
      <c r="B62" s="17" t="n"/>
      <c r="C62" s="17" t="n"/>
      <c r="D62" s="17" t="n"/>
      <c r="E62" s="17" t="n"/>
      <c r="F62" s="18" t="n"/>
      <c r="G62" s="19" t="n"/>
      <c r="H62" s="19" t="n"/>
      <c r="I62" s="18">
        <f>IF(OR(F62="",H62=""),"",EDATE(F62,H62))</f>
        <v/>
      </c>
      <c r="J62" s="19">
        <f>IF(E62="","",IF(F62="","Pendente",IF(I62="","Em dia",IF(I62&lt;TODAY(),"Vencido",IF(I62-TODAY()&lt;=30,"Vence em 30 dias","Em dia")))))</f>
        <v/>
      </c>
      <c r="K62" s="17" t="n"/>
    </row>
    <row r="63">
      <c r="A63" s="17" t="n"/>
      <c r="B63" s="17" t="n"/>
      <c r="C63" s="17" t="n"/>
      <c r="D63" s="17" t="n"/>
      <c r="E63" s="17" t="n"/>
      <c r="F63" s="18" t="n"/>
      <c r="G63" s="19" t="n"/>
      <c r="H63" s="19" t="n"/>
      <c r="I63" s="18">
        <f>IF(OR(F63="",H63=""),"",EDATE(F63,H63))</f>
        <v/>
      </c>
      <c r="J63" s="19">
        <f>IF(E63="","",IF(F63="","Pendente",IF(I63="","Em dia",IF(I63&lt;TODAY(),"Vencido",IF(I63-TODAY()&lt;=30,"Vence em 30 dias","Em dia")))))</f>
        <v/>
      </c>
      <c r="K63" s="17" t="n"/>
    </row>
    <row r="64">
      <c r="A64" s="17" t="n"/>
      <c r="B64" s="17" t="n"/>
      <c r="C64" s="17" t="n"/>
      <c r="D64" s="17" t="n"/>
      <c r="E64" s="17" t="n"/>
      <c r="F64" s="18" t="n"/>
      <c r="G64" s="19" t="n"/>
      <c r="H64" s="19" t="n"/>
      <c r="I64" s="18">
        <f>IF(OR(F64="",H64=""),"",EDATE(F64,H64))</f>
        <v/>
      </c>
      <c r="J64" s="19">
        <f>IF(E64="","",IF(F64="","Pendente",IF(I64="","Em dia",IF(I64&lt;TODAY(),"Vencido",IF(I64-TODAY()&lt;=30,"Vence em 30 dias","Em dia")))))</f>
        <v/>
      </c>
      <c r="K64" s="17" t="n"/>
    </row>
    <row r="65">
      <c r="A65" s="17" t="n"/>
      <c r="B65" s="17" t="n"/>
      <c r="C65" s="17" t="n"/>
      <c r="D65" s="17" t="n"/>
      <c r="E65" s="17" t="n"/>
      <c r="F65" s="18" t="n"/>
      <c r="G65" s="19" t="n"/>
      <c r="H65" s="19" t="n"/>
      <c r="I65" s="18">
        <f>IF(OR(F65="",H65=""),"",EDATE(F65,H65))</f>
        <v/>
      </c>
      <c r="J65" s="19">
        <f>IF(E65="","",IF(F65="","Pendente",IF(I65="","Em dia",IF(I65&lt;TODAY(),"Vencido",IF(I65-TODAY()&lt;=30,"Vence em 30 dias","Em dia")))))</f>
        <v/>
      </c>
      <c r="K65" s="17" t="n"/>
    </row>
    <row r="66">
      <c r="A66" s="17" t="n"/>
      <c r="B66" s="17" t="n"/>
      <c r="C66" s="17" t="n"/>
      <c r="D66" s="17" t="n"/>
      <c r="E66" s="17" t="n"/>
      <c r="F66" s="18" t="n"/>
      <c r="G66" s="19" t="n"/>
      <c r="H66" s="19" t="n"/>
      <c r="I66" s="18">
        <f>IF(OR(F66="",H66=""),"",EDATE(F66,H66))</f>
        <v/>
      </c>
      <c r="J66" s="19">
        <f>IF(E66="","",IF(F66="","Pendente",IF(I66="","Em dia",IF(I66&lt;TODAY(),"Vencido",IF(I66-TODAY()&lt;=30,"Vence em 30 dias","Em dia")))))</f>
        <v/>
      </c>
      <c r="K66" s="17" t="n"/>
    </row>
    <row r="67">
      <c r="A67" s="17" t="n"/>
      <c r="B67" s="17" t="n"/>
      <c r="C67" s="17" t="n"/>
      <c r="D67" s="17" t="n"/>
      <c r="E67" s="17" t="n"/>
      <c r="F67" s="18" t="n"/>
      <c r="G67" s="19" t="n"/>
      <c r="H67" s="19" t="n"/>
      <c r="I67" s="18">
        <f>IF(OR(F67="",H67=""),"",EDATE(F67,H67))</f>
        <v/>
      </c>
      <c r="J67" s="19">
        <f>IF(E67="","",IF(F67="","Pendente",IF(I67="","Em dia",IF(I67&lt;TODAY(),"Vencido",IF(I67-TODAY()&lt;=30,"Vence em 30 dias","Em dia")))))</f>
        <v/>
      </c>
      <c r="K67" s="17" t="n"/>
    </row>
    <row r="68">
      <c r="A68" s="17" t="n"/>
      <c r="B68" s="17" t="n"/>
      <c r="C68" s="17" t="n"/>
      <c r="D68" s="17" t="n"/>
      <c r="E68" s="17" t="n"/>
      <c r="F68" s="18" t="n"/>
      <c r="G68" s="19" t="n"/>
      <c r="H68" s="19" t="n"/>
      <c r="I68" s="18">
        <f>IF(OR(F68="",H68=""),"",EDATE(F68,H68))</f>
        <v/>
      </c>
      <c r="J68" s="19">
        <f>IF(E68="","",IF(F68="","Pendente",IF(I68="","Em dia",IF(I68&lt;TODAY(),"Vencido",IF(I68-TODAY()&lt;=30,"Vence em 30 dias","Em dia")))))</f>
        <v/>
      </c>
      <c r="K68" s="17" t="n"/>
    </row>
    <row r="69">
      <c r="A69" s="17" t="n"/>
      <c r="B69" s="17" t="n"/>
      <c r="C69" s="17" t="n"/>
      <c r="D69" s="17" t="n"/>
      <c r="E69" s="17" t="n"/>
      <c r="F69" s="18" t="n"/>
      <c r="G69" s="19" t="n"/>
      <c r="H69" s="19" t="n"/>
      <c r="I69" s="18">
        <f>IF(OR(F69="",H69=""),"",EDATE(F69,H69))</f>
        <v/>
      </c>
      <c r="J69" s="19">
        <f>IF(E69="","",IF(F69="","Pendente",IF(I69="","Em dia",IF(I69&lt;TODAY(),"Vencido",IF(I69-TODAY()&lt;=30,"Vence em 30 dias","Em dia")))))</f>
        <v/>
      </c>
      <c r="K69" s="17" t="n"/>
    </row>
    <row r="70">
      <c r="A70" s="17" t="n"/>
      <c r="B70" s="17" t="n"/>
      <c r="C70" s="17" t="n"/>
      <c r="D70" s="17" t="n"/>
      <c r="E70" s="17" t="n"/>
      <c r="F70" s="18" t="n"/>
      <c r="G70" s="19" t="n"/>
      <c r="H70" s="19" t="n"/>
      <c r="I70" s="18">
        <f>IF(OR(F70="",H70=""),"",EDATE(F70,H70))</f>
        <v/>
      </c>
      <c r="J70" s="19">
        <f>IF(E70="","",IF(F70="","Pendente",IF(I70="","Em dia",IF(I70&lt;TODAY(),"Vencido",IF(I70-TODAY()&lt;=30,"Vence em 30 dias","Em dia")))))</f>
        <v/>
      </c>
      <c r="K70" s="17" t="n"/>
    </row>
    <row r="71">
      <c r="A71" s="17" t="n"/>
      <c r="B71" s="17" t="n"/>
      <c r="C71" s="17" t="n"/>
      <c r="D71" s="17" t="n"/>
      <c r="E71" s="17" t="n"/>
      <c r="F71" s="18" t="n"/>
      <c r="G71" s="19" t="n"/>
      <c r="H71" s="19" t="n"/>
      <c r="I71" s="18">
        <f>IF(OR(F71="",H71=""),"",EDATE(F71,H71))</f>
        <v/>
      </c>
      <c r="J71" s="19">
        <f>IF(E71="","",IF(F71="","Pendente",IF(I71="","Em dia",IF(I71&lt;TODAY(),"Vencido",IF(I71-TODAY()&lt;=30,"Vence em 30 dias","Em dia")))))</f>
        <v/>
      </c>
      <c r="K71" s="17" t="n"/>
    </row>
    <row r="72">
      <c r="A72" s="17" t="n"/>
      <c r="B72" s="17" t="n"/>
      <c r="C72" s="17" t="n"/>
      <c r="D72" s="17" t="n"/>
      <c r="E72" s="17" t="n"/>
      <c r="F72" s="18" t="n"/>
      <c r="G72" s="19" t="n"/>
      <c r="H72" s="19" t="n"/>
      <c r="I72" s="18">
        <f>IF(OR(F72="",H72=""),"",EDATE(F72,H72))</f>
        <v/>
      </c>
      <c r="J72" s="19">
        <f>IF(E72="","",IF(F72="","Pendente",IF(I72="","Em dia",IF(I72&lt;TODAY(),"Vencido",IF(I72-TODAY()&lt;=30,"Vence em 30 dias","Em dia")))))</f>
        <v/>
      </c>
      <c r="K72" s="17" t="n"/>
    </row>
    <row r="73">
      <c r="A73" s="17" t="n"/>
      <c r="B73" s="17" t="n"/>
      <c r="C73" s="17" t="n"/>
      <c r="D73" s="17" t="n"/>
      <c r="E73" s="17" t="n"/>
      <c r="F73" s="18" t="n"/>
      <c r="G73" s="19" t="n"/>
      <c r="H73" s="19" t="n"/>
      <c r="I73" s="18">
        <f>IF(OR(F73="",H73=""),"",EDATE(F73,H73))</f>
        <v/>
      </c>
      <c r="J73" s="19">
        <f>IF(E73="","",IF(F73="","Pendente",IF(I73="","Em dia",IF(I73&lt;TODAY(),"Vencido",IF(I73-TODAY()&lt;=30,"Vence em 30 dias","Em dia")))))</f>
        <v/>
      </c>
      <c r="K73" s="17" t="n"/>
    </row>
    <row r="74">
      <c r="A74" s="17" t="n"/>
      <c r="B74" s="17" t="n"/>
      <c r="C74" s="17" t="n"/>
      <c r="D74" s="17" t="n"/>
      <c r="E74" s="17" t="n"/>
      <c r="F74" s="18" t="n"/>
      <c r="G74" s="19" t="n"/>
      <c r="H74" s="19" t="n"/>
      <c r="I74" s="18">
        <f>IF(OR(F74="",H74=""),"",EDATE(F74,H74))</f>
        <v/>
      </c>
      <c r="J74" s="19">
        <f>IF(E74="","",IF(F74="","Pendente",IF(I74="","Em dia",IF(I74&lt;TODAY(),"Vencido",IF(I74-TODAY()&lt;=30,"Vence em 30 dias","Em dia")))))</f>
        <v/>
      </c>
      <c r="K74" s="17" t="n"/>
    </row>
    <row r="75">
      <c r="A75" s="17" t="n"/>
      <c r="B75" s="17" t="n"/>
      <c r="C75" s="17" t="n"/>
      <c r="D75" s="17" t="n"/>
      <c r="E75" s="17" t="n"/>
      <c r="F75" s="18" t="n"/>
      <c r="G75" s="19" t="n"/>
      <c r="H75" s="19" t="n"/>
      <c r="I75" s="18">
        <f>IF(OR(F75="",H75=""),"",EDATE(F75,H75))</f>
        <v/>
      </c>
      <c r="J75" s="19">
        <f>IF(E75="","",IF(F75="","Pendente",IF(I75="","Em dia",IF(I75&lt;TODAY(),"Vencido",IF(I75-TODAY()&lt;=30,"Vence em 30 dias","Em dia")))))</f>
        <v/>
      </c>
      <c r="K75" s="17" t="n"/>
    </row>
    <row r="76">
      <c r="A76" s="17" t="n"/>
      <c r="B76" s="17" t="n"/>
      <c r="C76" s="17" t="n"/>
      <c r="D76" s="17" t="n"/>
      <c r="E76" s="17" t="n"/>
      <c r="F76" s="18" t="n"/>
      <c r="G76" s="19" t="n"/>
      <c r="H76" s="19" t="n"/>
      <c r="I76" s="18">
        <f>IF(OR(F76="",H76=""),"",EDATE(F76,H76))</f>
        <v/>
      </c>
      <c r="J76" s="19">
        <f>IF(E76="","",IF(F76="","Pendente",IF(I76="","Em dia",IF(I76&lt;TODAY(),"Vencido",IF(I76-TODAY()&lt;=30,"Vence em 30 dias","Em dia")))))</f>
        <v/>
      </c>
      <c r="K76" s="17" t="n"/>
    </row>
    <row r="77">
      <c r="A77" s="17" t="n"/>
      <c r="B77" s="17" t="n"/>
      <c r="C77" s="17" t="n"/>
      <c r="D77" s="17" t="n"/>
      <c r="E77" s="17" t="n"/>
      <c r="F77" s="18" t="n"/>
      <c r="G77" s="19" t="n"/>
      <c r="H77" s="19" t="n"/>
      <c r="I77" s="18">
        <f>IF(OR(F77="",H77=""),"",EDATE(F77,H77))</f>
        <v/>
      </c>
      <c r="J77" s="19">
        <f>IF(E77="","",IF(F77="","Pendente",IF(I77="","Em dia",IF(I77&lt;TODAY(),"Vencido",IF(I77-TODAY()&lt;=30,"Vence em 30 dias","Em dia")))))</f>
        <v/>
      </c>
      <c r="K77" s="17" t="n"/>
    </row>
    <row r="78">
      <c r="A78" s="17" t="n"/>
      <c r="B78" s="17" t="n"/>
      <c r="C78" s="17" t="n"/>
      <c r="D78" s="17" t="n"/>
      <c r="E78" s="17" t="n"/>
      <c r="F78" s="18" t="n"/>
      <c r="G78" s="19" t="n"/>
      <c r="H78" s="19" t="n"/>
      <c r="I78" s="18">
        <f>IF(OR(F78="",H78=""),"",EDATE(F78,H78))</f>
        <v/>
      </c>
      <c r="J78" s="19">
        <f>IF(E78="","",IF(F78="","Pendente",IF(I78="","Em dia",IF(I78&lt;TODAY(),"Vencido",IF(I78-TODAY()&lt;=30,"Vence em 30 dias","Em dia")))))</f>
        <v/>
      </c>
      <c r="K78" s="17" t="n"/>
    </row>
    <row r="79">
      <c r="A79" s="17" t="n"/>
      <c r="B79" s="17" t="n"/>
      <c r="C79" s="17" t="n"/>
      <c r="D79" s="17" t="n"/>
      <c r="E79" s="17" t="n"/>
      <c r="F79" s="18" t="n"/>
      <c r="G79" s="19" t="n"/>
      <c r="H79" s="19" t="n"/>
      <c r="I79" s="18">
        <f>IF(OR(F79="",H79=""),"",EDATE(F79,H79))</f>
        <v/>
      </c>
      <c r="J79" s="19">
        <f>IF(E79="","",IF(F79="","Pendente",IF(I79="","Em dia",IF(I79&lt;TODAY(),"Vencido",IF(I79-TODAY()&lt;=30,"Vence em 30 dias","Em dia")))))</f>
        <v/>
      </c>
      <c r="K79" s="17" t="n"/>
    </row>
    <row r="80">
      <c r="A80" s="17" t="n"/>
      <c r="B80" s="17" t="n"/>
      <c r="C80" s="17" t="n"/>
      <c r="D80" s="17" t="n"/>
      <c r="E80" s="17" t="n"/>
      <c r="F80" s="18" t="n"/>
      <c r="G80" s="19" t="n"/>
      <c r="H80" s="19" t="n"/>
      <c r="I80" s="18">
        <f>IF(OR(F80="",H80=""),"",EDATE(F80,H80))</f>
        <v/>
      </c>
      <c r="J80" s="19">
        <f>IF(E80="","",IF(F80="","Pendente",IF(I80="","Em dia",IF(I80&lt;TODAY(),"Vencido",IF(I80-TODAY()&lt;=30,"Vence em 30 dias","Em dia")))))</f>
        <v/>
      </c>
      <c r="K80" s="17" t="n"/>
    </row>
    <row r="81">
      <c r="A81" s="17" t="n"/>
      <c r="B81" s="17" t="n"/>
      <c r="C81" s="17" t="n"/>
      <c r="D81" s="17" t="n"/>
      <c r="E81" s="17" t="n"/>
      <c r="F81" s="18" t="n"/>
      <c r="G81" s="19" t="n"/>
      <c r="H81" s="19" t="n"/>
      <c r="I81" s="18">
        <f>IF(OR(F81="",H81=""),"",EDATE(F81,H81))</f>
        <v/>
      </c>
      <c r="J81" s="19">
        <f>IF(E81="","",IF(F81="","Pendente",IF(I81="","Em dia",IF(I81&lt;TODAY(),"Vencido",IF(I81-TODAY()&lt;=30,"Vence em 30 dias","Em dia")))))</f>
        <v/>
      </c>
      <c r="K81" s="17" t="n"/>
    </row>
    <row r="82">
      <c r="A82" s="17" t="n"/>
      <c r="B82" s="17" t="n"/>
      <c r="C82" s="17" t="n"/>
      <c r="D82" s="17" t="n"/>
      <c r="E82" s="17" t="n"/>
      <c r="F82" s="18" t="n"/>
      <c r="G82" s="19" t="n"/>
      <c r="H82" s="19" t="n"/>
      <c r="I82" s="18">
        <f>IF(OR(F82="",H82=""),"",EDATE(F82,H82))</f>
        <v/>
      </c>
      <c r="J82" s="19">
        <f>IF(E82="","",IF(F82="","Pendente",IF(I82="","Em dia",IF(I82&lt;TODAY(),"Vencido",IF(I82-TODAY()&lt;=30,"Vence em 30 dias","Em dia")))))</f>
        <v/>
      </c>
      <c r="K82" s="17" t="n"/>
    </row>
    <row r="83">
      <c r="A83" s="17" t="n"/>
      <c r="B83" s="17" t="n"/>
      <c r="C83" s="17" t="n"/>
      <c r="D83" s="17" t="n"/>
      <c r="E83" s="17" t="n"/>
      <c r="F83" s="18" t="n"/>
      <c r="G83" s="19" t="n"/>
      <c r="H83" s="19" t="n"/>
      <c r="I83" s="18">
        <f>IF(OR(F83="",H83=""),"",EDATE(F83,H83))</f>
        <v/>
      </c>
      <c r="J83" s="19">
        <f>IF(E83="","",IF(F83="","Pendente",IF(I83="","Em dia",IF(I83&lt;TODAY(),"Vencido",IF(I83-TODAY()&lt;=30,"Vence em 30 dias","Em dia")))))</f>
        <v/>
      </c>
      <c r="K83" s="17" t="n"/>
    </row>
    <row r="84">
      <c r="A84" s="17" t="n"/>
      <c r="B84" s="17" t="n"/>
      <c r="C84" s="17" t="n"/>
      <c r="D84" s="17" t="n"/>
      <c r="E84" s="17" t="n"/>
      <c r="F84" s="18" t="n"/>
      <c r="G84" s="19" t="n"/>
      <c r="H84" s="19" t="n"/>
      <c r="I84" s="18">
        <f>IF(OR(F84="",H84=""),"",EDATE(F84,H84))</f>
        <v/>
      </c>
      <c r="J84" s="19">
        <f>IF(E84="","",IF(F84="","Pendente",IF(I84="","Em dia",IF(I84&lt;TODAY(),"Vencido",IF(I84-TODAY()&lt;=30,"Vence em 30 dias","Em dia")))))</f>
        <v/>
      </c>
      <c r="K84" s="17" t="n"/>
    </row>
    <row r="85">
      <c r="A85" s="17" t="n"/>
      <c r="B85" s="17" t="n"/>
      <c r="C85" s="17" t="n"/>
      <c r="D85" s="17" t="n"/>
      <c r="E85" s="17" t="n"/>
      <c r="F85" s="18" t="n"/>
      <c r="G85" s="19" t="n"/>
      <c r="H85" s="19" t="n"/>
      <c r="I85" s="18">
        <f>IF(OR(F85="",H85=""),"",EDATE(F85,H85))</f>
        <v/>
      </c>
      <c r="J85" s="19">
        <f>IF(E85="","",IF(F85="","Pendente",IF(I85="","Em dia",IF(I85&lt;TODAY(),"Vencido",IF(I85-TODAY()&lt;=30,"Vence em 30 dias","Em dia")))))</f>
        <v/>
      </c>
      <c r="K85" s="17" t="n"/>
    </row>
    <row r="86">
      <c r="A86" s="17" t="n"/>
      <c r="B86" s="17" t="n"/>
      <c r="C86" s="17" t="n"/>
      <c r="D86" s="17" t="n"/>
      <c r="E86" s="17" t="n"/>
      <c r="F86" s="18" t="n"/>
      <c r="G86" s="19" t="n"/>
      <c r="H86" s="19" t="n"/>
      <c r="I86" s="18">
        <f>IF(OR(F86="",H86=""),"",EDATE(F86,H86))</f>
        <v/>
      </c>
      <c r="J86" s="19">
        <f>IF(E86="","",IF(F86="","Pendente",IF(I86="","Em dia",IF(I86&lt;TODAY(),"Vencido",IF(I86-TODAY()&lt;=30,"Vence em 30 dias","Em dia")))))</f>
        <v/>
      </c>
      <c r="K86" s="17" t="n"/>
    </row>
    <row r="87">
      <c r="A87" s="17" t="n"/>
      <c r="B87" s="17" t="n"/>
      <c r="C87" s="17" t="n"/>
      <c r="D87" s="17" t="n"/>
      <c r="E87" s="17" t="n"/>
      <c r="F87" s="18" t="n"/>
      <c r="G87" s="19" t="n"/>
      <c r="H87" s="19" t="n"/>
      <c r="I87" s="18">
        <f>IF(OR(F87="",H87=""),"",EDATE(F87,H87))</f>
        <v/>
      </c>
      <c r="J87" s="19">
        <f>IF(E87="","",IF(F87="","Pendente",IF(I87="","Em dia",IF(I87&lt;TODAY(),"Vencido",IF(I87-TODAY()&lt;=30,"Vence em 30 dias","Em dia")))))</f>
        <v/>
      </c>
      <c r="K87" s="17" t="n"/>
    </row>
    <row r="88">
      <c r="A88" s="17" t="n"/>
      <c r="B88" s="17" t="n"/>
      <c r="C88" s="17" t="n"/>
      <c r="D88" s="17" t="n"/>
      <c r="E88" s="17" t="n"/>
      <c r="F88" s="18" t="n"/>
      <c r="G88" s="19" t="n"/>
      <c r="H88" s="19" t="n"/>
      <c r="I88" s="18">
        <f>IF(OR(F88="",H88=""),"",EDATE(F88,H88))</f>
        <v/>
      </c>
      <c r="J88" s="19">
        <f>IF(E88="","",IF(F88="","Pendente",IF(I88="","Em dia",IF(I88&lt;TODAY(),"Vencido",IF(I88-TODAY()&lt;=30,"Vence em 30 dias","Em dia")))))</f>
        <v/>
      </c>
      <c r="K88" s="17" t="n"/>
    </row>
    <row r="89">
      <c r="A89" s="17" t="n"/>
      <c r="B89" s="17" t="n"/>
      <c r="C89" s="17" t="n"/>
      <c r="D89" s="17" t="n"/>
      <c r="E89" s="17" t="n"/>
      <c r="F89" s="18" t="n"/>
      <c r="G89" s="19" t="n"/>
      <c r="H89" s="19" t="n"/>
      <c r="I89" s="18">
        <f>IF(OR(F89="",H89=""),"",EDATE(F89,H89))</f>
        <v/>
      </c>
      <c r="J89" s="19">
        <f>IF(E89="","",IF(F89="","Pendente",IF(I89="","Em dia",IF(I89&lt;TODAY(),"Vencido",IF(I89-TODAY()&lt;=30,"Vence em 30 dias","Em dia")))))</f>
        <v/>
      </c>
      <c r="K89" s="17" t="n"/>
    </row>
    <row r="90">
      <c r="A90" s="17" t="n"/>
      <c r="B90" s="17" t="n"/>
      <c r="C90" s="17" t="n"/>
      <c r="D90" s="17" t="n"/>
      <c r="E90" s="17" t="n"/>
      <c r="F90" s="18" t="n"/>
      <c r="G90" s="19" t="n"/>
      <c r="H90" s="19" t="n"/>
      <c r="I90" s="18">
        <f>IF(OR(F90="",H90=""),"",EDATE(F90,H90))</f>
        <v/>
      </c>
      <c r="J90" s="19">
        <f>IF(E90="","",IF(F90="","Pendente",IF(I90="","Em dia",IF(I90&lt;TODAY(),"Vencido",IF(I90-TODAY()&lt;=30,"Vence em 30 dias","Em dia")))))</f>
        <v/>
      </c>
      <c r="K90" s="17" t="n"/>
    </row>
    <row r="91">
      <c r="A91" s="17" t="n"/>
      <c r="B91" s="17" t="n"/>
      <c r="C91" s="17" t="n"/>
      <c r="D91" s="17" t="n"/>
      <c r="E91" s="17" t="n"/>
      <c r="F91" s="18" t="n"/>
      <c r="G91" s="19" t="n"/>
      <c r="H91" s="19" t="n"/>
      <c r="I91" s="18">
        <f>IF(OR(F91="",H91=""),"",EDATE(F91,H91))</f>
        <v/>
      </c>
      <c r="J91" s="19">
        <f>IF(E91="","",IF(F91="","Pendente",IF(I91="","Em dia",IF(I91&lt;TODAY(),"Vencido",IF(I91-TODAY()&lt;=30,"Vence em 30 dias","Em dia")))))</f>
        <v/>
      </c>
      <c r="K91" s="17" t="n"/>
    </row>
    <row r="92">
      <c r="A92" s="17" t="n"/>
      <c r="B92" s="17" t="n"/>
      <c r="C92" s="17" t="n"/>
      <c r="D92" s="17" t="n"/>
      <c r="E92" s="17" t="n"/>
      <c r="F92" s="18" t="n"/>
      <c r="G92" s="19" t="n"/>
      <c r="H92" s="19" t="n"/>
      <c r="I92" s="18">
        <f>IF(OR(F92="",H92=""),"",EDATE(F92,H92))</f>
        <v/>
      </c>
      <c r="J92" s="19">
        <f>IF(E92="","",IF(F92="","Pendente",IF(I92="","Em dia",IF(I92&lt;TODAY(),"Vencido",IF(I92-TODAY()&lt;=30,"Vence em 30 dias","Em dia")))))</f>
        <v/>
      </c>
      <c r="K92" s="17" t="n"/>
    </row>
    <row r="93">
      <c r="A93" s="17" t="n"/>
      <c r="B93" s="17" t="n"/>
      <c r="C93" s="17" t="n"/>
      <c r="D93" s="17" t="n"/>
      <c r="E93" s="17" t="n"/>
      <c r="F93" s="18" t="n"/>
      <c r="G93" s="19" t="n"/>
      <c r="H93" s="19" t="n"/>
      <c r="I93" s="18">
        <f>IF(OR(F93="",H93=""),"",EDATE(F93,H93))</f>
        <v/>
      </c>
      <c r="J93" s="19">
        <f>IF(E93="","",IF(F93="","Pendente",IF(I93="","Em dia",IF(I93&lt;TODAY(),"Vencido",IF(I93-TODAY()&lt;=30,"Vence em 30 dias","Em dia")))))</f>
        <v/>
      </c>
      <c r="K93" s="17" t="n"/>
    </row>
    <row r="94">
      <c r="A94" s="17" t="n"/>
      <c r="B94" s="17" t="n"/>
      <c r="C94" s="17" t="n"/>
      <c r="D94" s="17" t="n"/>
      <c r="E94" s="17" t="n"/>
      <c r="F94" s="18" t="n"/>
      <c r="G94" s="19" t="n"/>
      <c r="H94" s="19" t="n"/>
      <c r="I94" s="18">
        <f>IF(OR(F94="",H94=""),"",EDATE(F94,H94))</f>
        <v/>
      </c>
      <c r="J94" s="19">
        <f>IF(E94="","",IF(F94="","Pendente",IF(I94="","Em dia",IF(I94&lt;TODAY(),"Vencido",IF(I94-TODAY()&lt;=30,"Vence em 30 dias","Em dia")))))</f>
        <v/>
      </c>
      <c r="K94" s="17" t="n"/>
    </row>
    <row r="95">
      <c r="A95" s="17" t="n"/>
      <c r="B95" s="17" t="n"/>
      <c r="C95" s="17" t="n"/>
      <c r="D95" s="17" t="n"/>
      <c r="E95" s="17" t="n"/>
      <c r="F95" s="18" t="n"/>
      <c r="G95" s="19" t="n"/>
      <c r="H95" s="19" t="n"/>
      <c r="I95" s="18">
        <f>IF(OR(F95="",H95=""),"",EDATE(F95,H95))</f>
        <v/>
      </c>
      <c r="J95" s="19">
        <f>IF(E95="","",IF(F95="","Pendente",IF(I95="","Em dia",IF(I95&lt;TODAY(),"Vencido",IF(I95-TODAY()&lt;=30,"Vence em 30 dias","Em dia")))))</f>
        <v/>
      </c>
      <c r="K95" s="17" t="n"/>
    </row>
    <row r="96">
      <c r="A96" s="17" t="n"/>
      <c r="B96" s="17" t="n"/>
      <c r="C96" s="17" t="n"/>
      <c r="D96" s="17" t="n"/>
      <c r="E96" s="17" t="n"/>
      <c r="F96" s="18" t="n"/>
      <c r="G96" s="19" t="n"/>
      <c r="H96" s="19" t="n"/>
      <c r="I96" s="18">
        <f>IF(OR(F96="",H96=""),"",EDATE(F96,H96))</f>
        <v/>
      </c>
      <c r="J96" s="19">
        <f>IF(E96="","",IF(F96="","Pendente",IF(I96="","Em dia",IF(I96&lt;TODAY(),"Vencido",IF(I96-TODAY()&lt;=30,"Vence em 30 dias","Em dia")))))</f>
        <v/>
      </c>
      <c r="K96" s="17" t="n"/>
    </row>
    <row r="97">
      <c r="A97" s="17" t="n"/>
      <c r="B97" s="17" t="n"/>
      <c r="C97" s="17" t="n"/>
      <c r="D97" s="17" t="n"/>
      <c r="E97" s="17" t="n"/>
      <c r="F97" s="18" t="n"/>
      <c r="G97" s="19" t="n"/>
      <c r="H97" s="19" t="n"/>
      <c r="I97" s="18">
        <f>IF(OR(F97="",H97=""),"",EDATE(F97,H97))</f>
        <v/>
      </c>
      <c r="J97" s="19">
        <f>IF(E97="","",IF(F97="","Pendente",IF(I97="","Em dia",IF(I97&lt;TODAY(),"Vencido",IF(I97-TODAY()&lt;=30,"Vence em 30 dias","Em dia")))))</f>
        <v/>
      </c>
      <c r="K97" s="17" t="n"/>
    </row>
    <row r="98">
      <c r="A98" s="17" t="n"/>
      <c r="B98" s="17" t="n"/>
      <c r="C98" s="17" t="n"/>
      <c r="D98" s="17" t="n"/>
      <c r="E98" s="17" t="n"/>
      <c r="F98" s="18" t="n"/>
      <c r="G98" s="19" t="n"/>
      <c r="H98" s="19" t="n"/>
      <c r="I98" s="18">
        <f>IF(OR(F98="",H98=""),"",EDATE(F98,H98))</f>
        <v/>
      </c>
      <c r="J98" s="19">
        <f>IF(E98="","",IF(F98="","Pendente",IF(I98="","Em dia",IF(I98&lt;TODAY(),"Vencido",IF(I98-TODAY()&lt;=30,"Vence em 30 dias","Em dia")))))</f>
        <v/>
      </c>
      <c r="K98" s="17" t="n"/>
    </row>
    <row r="99">
      <c r="A99" s="17" t="n"/>
      <c r="B99" s="17" t="n"/>
      <c r="C99" s="17" t="n"/>
      <c r="D99" s="17" t="n"/>
      <c r="E99" s="17" t="n"/>
      <c r="F99" s="18" t="n"/>
      <c r="G99" s="19" t="n"/>
      <c r="H99" s="19" t="n"/>
      <c r="I99" s="18">
        <f>IF(OR(F99="",H99=""),"",EDATE(F99,H99))</f>
        <v/>
      </c>
      <c r="J99" s="19">
        <f>IF(E99="","",IF(F99="","Pendente",IF(I99="","Em dia",IF(I99&lt;TODAY(),"Vencido",IF(I99-TODAY()&lt;=30,"Vence em 30 dias","Em dia")))))</f>
        <v/>
      </c>
      <c r="K99" s="17" t="n"/>
    </row>
    <row r="100">
      <c r="A100" s="17" t="n"/>
      <c r="B100" s="17" t="n"/>
      <c r="C100" s="17" t="n"/>
      <c r="D100" s="17" t="n"/>
      <c r="E100" s="17" t="n"/>
      <c r="F100" s="18" t="n"/>
      <c r="G100" s="19" t="n"/>
      <c r="H100" s="19" t="n"/>
      <c r="I100" s="18">
        <f>IF(OR(F100="",H100=""),"",EDATE(F100,H100))</f>
        <v/>
      </c>
      <c r="J100" s="19">
        <f>IF(E100="","",IF(F100="","Pendente",IF(I100="","Em dia",IF(I100&lt;TODAY(),"Vencido",IF(I100-TODAY()&lt;=30,"Vence em 30 dias","Em dia")))))</f>
        <v/>
      </c>
      <c r="K100" s="17" t="n"/>
    </row>
    <row r="101">
      <c r="A101" s="17" t="n"/>
      <c r="B101" s="17" t="n"/>
      <c r="C101" s="17" t="n"/>
      <c r="D101" s="17" t="n"/>
      <c r="E101" s="17" t="n"/>
      <c r="F101" s="18" t="n"/>
      <c r="G101" s="19" t="n"/>
      <c r="H101" s="19" t="n"/>
      <c r="I101" s="18">
        <f>IF(OR(F101="",H101=""),"",EDATE(F101,H101))</f>
        <v/>
      </c>
      <c r="J101" s="19">
        <f>IF(E101="","",IF(F101="","Pendente",IF(I101="","Em dia",IF(I101&lt;TODAY(),"Vencido",IF(I101-TODAY()&lt;=30,"Vence em 30 dias","Em dia")))))</f>
        <v/>
      </c>
      <c r="K101" s="17" t="n"/>
    </row>
    <row r="102">
      <c r="A102" s="17" t="n"/>
      <c r="B102" s="17" t="n"/>
      <c r="C102" s="17" t="n"/>
      <c r="D102" s="17" t="n"/>
      <c r="E102" s="17" t="n"/>
      <c r="F102" s="18" t="n"/>
      <c r="G102" s="19" t="n"/>
      <c r="H102" s="19" t="n"/>
      <c r="I102" s="18">
        <f>IF(OR(F102="",H102=""),"",EDATE(F102,H102))</f>
        <v/>
      </c>
      <c r="J102" s="19">
        <f>IF(E102="","",IF(F102="","Pendente",IF(I102="","Em dia",IF(I102&lt;TODAY(),"Vencido",IF(I102-TODAY()&lt;=30,"Vence em 30 dias","Em dia")))))</f>
        <v/>
      </c>
      <c r="K102" s="17" t="n"/>
    </row>
    <row r="103">
      <c r="A103" s="17" t="n"/>
      <c r="B103" s="17" t="n"/>
      <c r="C103" s="17" t="n"/>
      <c r="D103" s="17" t="n"/>
      <c r="E103" s="17" t="n"/>
      <c r="F103" s="18" t="n"/>
      <c r="G103" s="19" t="n"/>
      <c r="H103" s="19" t="n"/>
      <c r="I103" s="18">
        <f>IF(OR(F103="",H103=""),"",EDATE(F103,H103))</f>
        <v/>
      </c>
      <c r="J103" s="19">
        <f>IF(E103="","",IF(F103="","Pendente",IF(I103="","Em dia",IF(I103&lt;TODAY(),"Vencido",IF(I103-TODAY()&lt;=30,"Vence em 30 dias","Em dia")))))</f>
        <v/>
      </c>
      <c r="K103" s="17" t="n"/>
    </row>
    <row r="104">
      <c r="A104" s="17" t="n"/>
      <c r="B104" s="17" t="n"/>
      <c r="C104" s="17" t="n"/>
      <c r="D104" s="17" t="n"/>
      <c r="E104" s="17" t="n"/>
      <c r="F104" s="18" t="n"/>
      <c r="G104" s="19" t="n"/>
      <c r="H104" s="19" t="n"/>
      <c r="I104" s="18">
        <f>IF(OR(F104="",H104=""),"",EDATE(F104,H104))</f>
        <v/>
      </c>
      <c r="J104" s="19">
        <f>IF(E104="","",IF(F104="","Pendente",IF(I104="","Em dia",IF(I104&lt;TODAY(),"Vencido",IF(I104-TODAY()&lt;=30,"Vence em 30 dias","Em dia")))))</f>
        <v/>
      </c>
      <c r="K104" s="17" t="n"/>
    </row>
    <row r="105">
      <c r="A105" s="17" t="n"/>
      <c r="B105" s="17" t="n"/>
      <c r="C105" s="17" t="n"/>
      <c r="D105" s="17" t="n"/>
      <c r="E105" s="17" t="n"/>
      <c r="F105" s="18" t="n"/>
      <c r="G105" s="19" t="n"/>
      <c r="H105" s="19" t="n"/>
      <c r="I105" s="18">
        <f>IF(OR(F105="",H105=""),"",EDATE(F105,H105))</f>
        <v/>
      </c>
      <c r="J105" s="19">
        <f>IF(E105="","",IF(F105="","Pendente",IF(I105="","Em dia",IF(I105&lt;TODAY(),"Vencido",IF(I105-TODAY()&lt;=30,"Vence em 30 dias","Em dia")))))</f>
        <v/>
      </c>
      <c r="K105" s="17" t="n"/>
    </row>
    <row r="106">
      <c r="A106" s="17" t="n"/>
      <c r="B106" s="17" t="n"/>
      <c r="C106" s="17" t="n"/>
      <c r="D106" s="17" t="n"/>
      <c r="E106" s="17" t="n"/>
      <c r="F106" s="18" t="n"/>
      <c r="G106" s="19" t="n"/>
      <c r="H106" s="19" t="n"/>
      <c r="I106" s="18">
        <f>IF(OR(F106="",H106=""),"",EDATE(F106,H106))</f>
        <v/>
      </c>
      <c r="J106" s="19">
        <f>IF(E106="","",IF(F106="","Pendente",IF(I106="","Em dia",IF(I106&lt;TODAY(),"Vencido",IF(I106-TODAY()&lt;=30,"Vence em 30 dias","Em dia")))))</f>
        <v/>
      </c>
      <c r="K106" s="17" t="n"/>
    </row>
    <row r="107">
      <c r="A107" s="17" t="n"/>
      <c r="B107" s="17" t="n"/>
      <c r="C107" s="17" t="n"/>
      <c r="D107" s="17" t="n"/>
      <c r="E107" s="17" t="n"/>
      <c r="F107" s="18" t="n"/>
      <c r="G107" s="19" t="n"/>
      <c r="H107" s="19" t="n"/>
      <c r="I107" s="18">
        <f>IF(OR(F107="",H107=""),"",EDATE(F107,H107))</f>
        <v/>
      </c>
      <c r="J107" s="19">
        <f>IF(E107="","",IF(F107="","Pendente",IF(I107="","Em dia",IF(I107&lt;TODAY(),"Vencido",IF(I107-TODAY()&lt;=30,"Vence em 30 dias","Em dia")))))</f>
        <v/>
      </c>
      <c r="K107" s="17" t="n"/>
    </row>
    <row r="108">
      <c r="A108" s="17" t="n"/>
      <c r="B108" s="17" t="n"/>
      <c r="C108" s="17" t="n"/>
      <c r="D108" s="17" t="n"/>
      <c r="E108" s="17" t="n"/>
      <c r="F108" s="18" t="n"/>
      <c r="G108" s="19" t="n"/>
      <c r="H108" s="19" t="n"/>
      <c r="I108" s="18">
        <f>IF(OR(F108="",H108=""),"",EDATE(F108,H108))</f>
        <v/>
      </c>
      <c r="J108" s="19">
        <f>IF(E108="","",IF(F108="","Pendente",IF(I108="","Em dia",IF(I108&lt;TODAY(),"Vencido",IF(I108-TODAY()&lt;=30,"Vence em 30 dias","Em dia")))))</f>
        <v/>
      </c>
      <c r="K108" s="17" t="n"/>
    </row>
    <row r="109">
      <c r="A109" s="17" t="n"/>
      <c r="B109" s="17" t="n"/>
      <c r="C109" s="17" t="n"/>
      <c r="D109" s="17" t="n"/>
      <c r="E109" s="17" t="n"/>
      <c r="F109" s="18" t="n"/>
      <c r="G109" s="19" t="n"/>
      <c r="H109" s="19" t="n"/>
      <c r="I109" s="18">
        <f>IF(OR(F109="",H109=""),"",EDATE(F109,H109))</f>
        <v/>
      </c>
      <c r="J109" s="19">
        <f>IF(E109="","",IF(F109="","Pendente",IF(I109="","Em dia",IF(I109&lt;TODAY(),"Vencido",IF(I109-TODAY()&lt;=30,"Vence em 30 dias","Em dia")))))</f>
        <v/>
      </c>
      <c r="K109" s="17" t="n"/>
    </row>
    <row r="110">
      <c r="A110" s="17" t="n"/>
      <c r="B110" s="17" t="n"/>
      <c r="C110" s="17" t="n"/>
      <c r="D110" s="17" t="n"/>
      <c r="E110" s="17" t="n"/>
      <c r="F110" s="18" t="n"/>
      <c r="G110" s="19" t="n"/>
      <c r="H110" s="19" t="n"/>
      <c r="I110" s="18">
        <f>IF(OR(F110="",H110=""),"",EDATE(F110,H110))</f>
        <v/>
      </c>
      <c r="J110" s="19">
        <f>IF(E110="","",IF(F110="","Pendente",IF(I110="","Em dia",IF(I110&lt;TODAY(),"Vencido",IF(I110-TODAY()&lt;=30,"Vence em 30 dias","Em dia")))))</f>
        <v/>
      </c>
      <c r="K110" s="17" t="n"/>
    </row>
    <row r="111">
      <c r="A111" s="17" t="n"/>
      <c r="B111" s="17" t="n"/>
      <c r="C111" s="17" t="n"/>
      <c r="D111" s="17" t="n"/>
      <c r="E111" s="17" t="n"/>
      <c r="F111" s="18" t="n"/>
      <c r="G111" s="19" t="n"/>
      <c r="H111" s="19" t="n"/>
      <c r="I111" s="18">
        <f>IF(OR(F111="",H111=""),"",EDATE(F111,H111))</f>
        <v/>
      </c>
      <c r="J111" s="19">
        <f>IF(E111="","",IF(F111="","Pendente",IF(I111="","Em dia",IF(I111&lt;TODAY(),"Vencido",IF(I111-TODAY()&lt;=30,"Vence em 30 dias","Em dia")))))</f>
        <v/>
      </c>
      <c r="K111" s="17" t="n"/>
    </row>
    <row r="112">
      <c r="A112" s="17" t="n"/>
      <c r="B112" s="17" t="n"/>
      <c r="C112" s="17" t="n"/>
      <c r="D112" s="17" t="n"/>
      <c r="E112" s="17" t="n"/>
      <c r="F112" s="18" t="n"/>
      <c r="G112" s="19" t="n"/>
      <c r="H112" s="19" t="n"/>
      <c r="I112" s="18">
        <f>IF(OR(F112="",H112=""),"",EDATE(F112,H112))</f>
        <v/>
      </c>
      <c r="J112" s="19">
        <f>IF(E112="","",IF(F112="","Pendente",IF(I112="","Em dia",IF(I112&lt;TODAY(),"Vencido",IF(I112-TODAY()&lt;=30,"Vence em 30 dias","Em dia")))))</f>
        <v/>
      </c>
      <c r="K112" s="17" t="n"/>
    </row>
    <row r="113">
      <c r="A113" s="17" t="n"/>
      <c r="B113" s="17" t="n"/>
      <c r="C113" s="17" t="n"/>
      <c r="D113" s="17" t="n"/>
      <c r="E113" s="17" t="n"/>
      <c r="F113" s="18" t="n"/>
      <c r="G113" s="19" t="n"/>
      <c r="H113" s="19" t="n"/>
      <c r="I113" s="18">
        <f>IF(OR(F113="",H113=""),"",EDATE(F113,H113))</f>
        <v/>
      </c>
      <c r="J113" s="19">
        <f>IF(E113="","",IF(F113="","Pendente",IF(I113="","Em dia",IF(I113&lt;TODAY(),"Vencido",IF(I113-TODAY()&lt;=30,"Vence em 30 dias","Em dia")))))</f>
        <v/>
      </c>
      <c r="K113" s="17" t="n"/>
    </row>
    <row r="114">
      <c r="A114" s="17" t="n"/>
      <c r="B114" s="17" t="n"/>
      <c r="C114" s="17" t="n"/>
      <c r="D114" s="17" t="n"/>
      <c r="E114" s="17" t="n"/>
      <c r="F114" s="18" t="n"/>
      <c r="G114" s="19" t="n"/>
      <c r="H114" s="19" t="n"/>
      <c r="I114" s="18">
        <f>IF(OR(F114="",H114=""),"",EDATE(F114,H114))</f>
        <v/>
      </c>
      <c r="J114" s="19">
        <f>IF(E114="","",IF(F114="","Pendente",IF(I114="","Em dia",IF(I114&lt;TODAY(),"Vencido",IF(I114-TODAY()&lt;=30,"Vence em 30 dias","Em dia")))))</f>
        <v/>
      </c>
      <c r="K114" s="17" t="n"/>
    </row>
    <row r="115">
      <c r="A115" s="17" t="n"/>
      <c r="B115" s="17" t="n"/>
      <c r="C115" s="17" t="n"/>
      <c r="D115" s="17" t="n"/>
      <c r="E115" s="17" t="n"/>
      <c r="F115" s="18" t="n"/>
      <c r="G115" s="19" t="n"/>
      <c r="H115" s="19" t="n"/>
      <c r="I115" s="18">
        <f>IF(OR(F115="",H115=""),"",EDATE(F115,H115))</f>
        <v/>
      </c>
      <c r="J115" s="19">
        <f>IF(E115="","",IF(F115="","Pendente",IF(I115="","Em dia",IF(I115&lt;TODAY(),"Vencido",IF(I115-TODAY()&lt;=30,"Vence em 30 dias","Em dia")))))</f>
        <v/>
      </c>
      <c r="K115" s="17" t="n"/>
    </row>
    <row r="116">
      <c r="A116" s="17" t="n"/>
      <c r="B116" s="17" t="n"/>
      <c r="C116" s="17" t="n"/>
      <c r="D116" s="17" t="n"/>
      <c r="E116" s="17" t="n"/>
      <c r="F116" s="18" t="n"/>
      <c r="G116" s="19" t="n"/>
      <c r="H116" s="19" t="n"/>
      <c r="I116" s="18">
        <f>IF(OR(F116="",H116=""),"",EDATE(F116,H116))</f>
        <v/>
      </c>
      <c r="J116" s="19">
        <f>IF(E116="","",IF(F116="","Pendente",IF(I116="","Em dia",IF(I116&lt;TODAY(),"Vencido",IF(I116-TODAY()&lt;=30,"Vence em 30 dias","Em dia")))))</f>
        <v/>
      </c>
      <c r="K116" s="17" t="n"/>
    </row>
    <row r="117">
      <c r="A117" s="17" t="n"/>
      <c r="B117" s="17" t="n"/>
      <c r="C117" s="17" t="n"/>
      <c r="D117" s="17" t="n"/>
      <c r="E117" s="17" t="n"/>
      <c r="F117" s="18" t="n"/>
      <c r="G117" s="19" t="n"/>
      <c r="H117" s="19" t="n"/>
      <c r="I117" s="18">
        <f>IF(OR(F117="",H117=""),"",EDATE(F117,H117))</f>
        <v/>
      </c>
      <c r="J117" s="19">
        <f>IF(E117="","",IF(F117="","Pendente",IF(I117="","Em dia",IF(I117&lt;TODAY(),"Vencido",IF(I117-TODAY()&lt;=30,"Vence em 30 dias","Em dia")))))</f>
        <v/>
      </c>
      <c r="K117" s="17" t="n"/>
    </row>
    <row r="118">
      <c r="A118" s="17" t="n"/>
      <c r="B118" s="17" t="n"/>
      <c r="C118" s="17" t="n"/>
      <c r="D118" s="17" t="n"/>
      <c r="E118" s="17" t="n"/>
      <c r="F118" s="18" t="n"/>
      <c r="G118" s="19" t="n"/>
      <c r="H118" s="19" t="n"/>
      <c r="I118" s="18">
        <f>IF(OR(F118="",H118=""),"",EDATE(F118,H118))</f>
        <v/>
      </c>
      <c r="J118" s="19">
        <f>IF(E118="","",IF(F118="","Pendente",IF(I118="","Em dia",IF(I118&lt;TODAY(),"Vencido",IF(I118-TODAY()&lt;=30,"Vence em 30 dias","Em dia")))))</f>
        <v/>
      </c>
      <c r="K118" s="17" t="n"/>
    </row>
    <row r="119">
      <c r="A119" s="17" t="n"/>
      <c r="B119" s="17" t="n"/>
      <c r="C119" s="17" t="n"/>
      <c r="D119" s="17" t="n"/>
      <c r="E119" s="17" t="n"/>
      <c r="F119" s="18" t="n"/>
      <c r="G119" s="19" t="n"/>
      <c r="H119" s="19" t="n"/>
      <c r="I119" s="18">
        <f>IF(OR(F119="",H119=""),"",EDATE(F119,H119))</f>
        <v/>
      </c>
      <c r="J119" s="19">
        <f>IF(E119="","",IF(F119="","Pendente",IF(I119="","Em dia",IF(I119&lt;TODAY(),"Vencido",IF(I119-TODAY()&lt;=30,"Vence em 30 dias","Em dia")))))</f>
        <v/>
      </c>
      <c r="K119" s="17" t="n"/>
    </row>
    <row r="120">
      <c r="A120" s="17" t="n"/>
      <c r="B120" s="17" t="n"/>
      <c r="C120" s="17" t="n"/>
      <c r="D120" s="17" t="n"/>
      <c r="E120" s="17" t="n"/>
      <c r="F120" s="18" t="n"/>
      <c r="G120" s="19" t="n"/>
      <c r="H120" s="19" t="n"/>
      <c r="I120" s="18">
        <f>IF(OR(F120="",H120=""),"",EDATE(F120,H120))</f>
        <v/>
      </c>
      <c r="J120" s="19">
        <f>IF(E120="","",IF(F120="","Pendente",IF(I120="","Em dia",IF(I120&lt;TODAY(),"Vencido",IF(I120-TODAY()&lt;=30,"Vence em 30 dias","Em dia")))))</f>
        <v/>
      </c>
      <c r="K120" s="17" t="n"/>
    </row>
    <row r="121">
      <c r="A121" s="17" t="n"/>
      <c r="B121" s="17" t="n"/>
      <c r="C121" s="17" t="n"/>
      <c r="D121" s="17" t="n"/>
      <c r="E121" s="17" t="n"/>
      <c r="F121" s="18" t="n"/>
      <c r="G121" s="19" t="n"/>
      <c r="H121" s="19" t="n"/>
      <c r="I121" s="18">
        <f>IF(OR(F121="",H121=""),"",EDATE(F121,H121))</f>
        <v/>
      </c>
      <c r="J121" s="19">
        <f>IF(E121="","",IF(F121="","Pendente",IF(I121="","Em dia",IF(I121&lt;TODAY(),"Vencido",IF(I121-TODAY()&lt;=30,"Vence em 30 dias","Em dia")))))</f>
        <v/>
      </c>
      <c r="K121" s="17" t="n"/>
    </row>
    <row r="122">
      <c r="A122" s="17" t="n"/>
      <c r="B122" s="17" t="n"/>
      <c r="C122" s="17" t="n"/>
      <c r="D122" s="17" t="n"/>
      <c r="E122" s="17" t="n"/>
      <c r="F122" s="18" t="n"/>
      <c r="G122" s="19" t="n"/>
      <c r="H122" s="19" t="n"/>
      <c r="I122" s="18">
        <f>IF(OR(F122="",H122=""),"",EDATE(F122,H122))</f>
        <v/>
      </c>
      <c r="J122" s="19">
        <f>IF(E122="","",IF(F122="","Pendente",IF(I122="","Em dia",IF(I122&lt;TODAY(),"Vencido",IF(I122-TODAY()&lt;=30,"Vence em 30 dias","Em dia")))))</f>
        <v/>
      </c>
      <c r="K122" s="17" t="n"/>
    </row>
    <row r="123">
      <c r="A123" s="17" t="n"/>
      <c r="B123" s="17" t="n"/>
      <c r="C123" s="17" t="n"/>
      <c r="D123" s="17" t="n"/>
      <c r="E123" s="17" t="n"/>
      <c r="F123" s="18" t="n"/>
      <c r="G123" s="19" t="n"/>
      <c r="H123" s="19" t="n"/>
      <c r="I123" s="18">
        <f>IF(OR(F123="",H123=""),"",EDATE(F123,H123))</f>
        <v/>
      </c>
      <c r="J123" s="19">
        <f>IF(E123="","",IF(F123="","Pendente",IF(I123="","Em dia",IF(I123&lt;TODAY(),"Vencido",IF(I123-TODAY()&lt;=30,"Vence em 30 dias","Em dia")))))</f>
        <v/>
      </c>
      <c r="K123" s="17" t="n"/>
    </row>
    <row r="124">
      <c r="A124" s="17" t="n"/>
      <c r="B124" s="17" t="n"/>
      <c r="C124" s="17" t="n"/>
      <c r="D124" s="17" t="n"/>
      <c r="E124" s="17" t="n"/>
      <c r="F124" s="18" t="n"/>
      <c r="G124" s="19" t="n"/>
      <c r="H124" s="19" t="n"/>
      <c r="I124" s="18">
        <f>IF(OR(F124="",H124=""),"",EDATE(F124,H124))</f>
        <v/>
      </c>
      <c r="J124" s="19">
        <f>IF(E124="","",IF(F124="","Pendente",IF(I124="","Em dia",IF(I124&lt;TODAY(),"Vencido",IF(I124-TODAY()&lt;=30,"Vence em 30 dias","Em dia")))))</f>
        <v/>
      </c>
      <c r="K124" s="17" t="n"/>
    </row>
    <row r="125">
      <c r="A125" s="17" t="n"/>
      <c r="B125" s="17" t="n"/>
      <c r="C125" s="17" t="n"/>
      <c r="D125" s="17" t="n"/>
      <c r="E125" s="17" t="n"/>
      <c r="F125" s="18" t="n"/>
      <c r="G125" s="19" t="n"/>
      <c r="H125" s="19" t="n"/>
      <c r="I125" s="18">
        <f>IF(OR(F125="",H125=""),"",EDATE(F125,H125))</f>
        <v/>
      </c>
      <c r="J125" s="19">
        <f>IF(E125="","",IF(F125="","Pendente",IF(I125="","Em dia",IF(I125&lt;TODAY(),"Vencido",IF(I125-TODAY()&lt;=30,"Vence em 30 dias","Em dia")))))</f>
        <v/>
      </c>
      <c r="K125" s="17" t="n"/>
    </row>
    <row r="126">
      <c r="A126" s="17" t="n"/>
      <c r="B126" s="17" t="n"/>
      <c r="C126" s="17" t="n"/>
      <c r="D126" s="17" t="n"/>
      <c r="E126" s="17" t="n"/>
      <c r="F126" s="18" t="n"/>
      <c r="G126" s="19" t="n"/>
      <c r="H126" s="19" t="n"/>
      <c r="I126" s="18">
        <f>IF(OR(F126="",H126=""),"",EDATE(F126,H126))</f>
        <v/>
      </c>
      <c r="J126" s="19">
        <f>IF(E126="","",IF(F126="","Pendente",IF(I126="","Em dia",IF(I126&lt;TODAY(),"Vencido",IF(I126-TODAY()&lt;=30,"Vence em 30 dias","Em dia")))))</f>
        <v/>
      </c>
      <c r="K126" s="17" t="n"/>
    </row>
    <row r="127">
      <c r="A127" s="17" t="n"/>
      <c r="B127" s="17" t="n"/>
      <c r="C127" s="17" t="n"/>
      <c r="D127" s="17" t="n"/>
      <c r="E127" s="17" t="n"/>
      <c r="F127" s="18" t="n"/>
      <c r="G127" s="19" t="n"/>
      <c r="H127" s="19" t="n"/>
      <c r="I127" s="18">
        <f>IF(OR(F127="",H127=""),"",EDATE(F127,H127))</f>
        <v/>
      </c>
      <c r="J127" s="19">
        <f>IF(E127="","",IF(F127="","Pendente",IF(I127="","Em dia",IF(I127&lt;TODAY(),"Vencido",IF(I127-TODAY()&lt;=30,"Vence em 30 dias","Em dia")))))</f>
        <v/>
      </c>
      <c r="K127" s="17" t="n"/>
    </row>
    <row r="128">
      <c r="A128" s="17" t="n"/>
      <c r="B128" s="17" t="n"/>
      <c r="C128" s="17" t="n"/>
      <c r="D128" s="17" t="n"/>
      <c r="E128" s="17" t="n"/>
      <c r="F128" s="18" t="n"/>
      <c r="G128" s="19" t="n"/>
      <c r="H128" s="19" t="n"/>
      <c r="I128" s="18">
        <f>IF(OR(F128="",H128=""),"",EDATE(F128,H128))</f>
        <v/>
      </c>
      <c r="J128" s="19">
        <f>IF(E128="","",IF(F128="","Pendente",IF(I128="","Em dia",IF(I128&lt;TODAY(),"Vencido",IF(I128-TODAY()&lt;=30,"Vence em 30 dias","Em dia")))))</f>
        <v/>
      </c>
      <c r="K128" s="17" t="n"/>
    </row>
    <row r="129">
      <c r="A129" s="17" t="n"/>
      <c r="B129" s="17" t="n"/>
      <c r="C129" s="17" t="n"/>
      <c r="D129" s="17" t="n"/>
      <c r="E129" s="17" t="n"/>
      <c r="F129" s="18" t="n"/>
      <c r="G129" s="19" t="n"/>
      <c r="H129" s="19" t="n"/>
      <c r="I129" s="18">
        <f>IF(OR(F129="",H129=""),"",EDATE(F129,H129))</f>
        <v/>
      </c>
      <c r="J129" s="19">
        <f>IF(E129="","",IF(F129="","Pendente",IF(I129="","Em dia",IF(I129&lt;TODAY(),"Vencido",IF(I129-TODAY()&lt;=30,"Vence em 30 dias","Em dia")))))</f>
        <v/>
      </c>
      <c r="K129" s="17" t="n"/>
    </row>
    <row r="130">
      <c r="A130" s="17" t="n"/>
      <c r="B130" s="17" t="n"/>
      <c r="C130" s="17" t="n"/>
      <c r="D130" s="17" t="n"/>
      <c r="E130" s="17" t="n"/>
      <c r="F130" s="18" t="n"/>
      <c r="G130" s="19" t="n"/>
      <c r="H130" s="19" t="n"/>
      <c r="I130" s="18">
        <f>IF(OR(F130="",H130=""),"",EDATE(F130,H130))</f>
        <v/>
      </c>
      <c r="J130" s="19">
        <f>IF(E130="","",IF(F130="","Pendente",IF(I130="","Em dia",IF(I130&lt;TODAY(),"Vencido",IF(I130-TODAY()&lt;=30,"Vence em 30 dias","Em dia")))))</f>
        <v/>
      </c>
      <c r="K130" s="17" t="n"/>
    </row>
    <row r="131">
      <c r="A131" s="17" t="n"/>
      <c r="B131" s="17" t="n"/>
      <c r="C131" s="17" t="n"/>
      <c r="D131" s="17" t="n"/>
      <c r="E131" s="17" t="n"/>
      <c r="F131" s="18" t="n"/>
      <c r="G131" s="19" t="n"/>
      <c r="H131" s="19" t="n"/>
      <c r="I131" s="18">
        <f>IF(OR(F131="",H131=""),"",EDATE(F131,H131))</f>
        <v/>
      </c>
      <c r="J131" s="19">
        <f>IF(E131="","",IF(F131="","Pendente",IF(I131="","Em dia",IF(I131&lt;TODAY(),"Vencido",IF(I131-TODAY()&lt;=30,"Vence em 30 dias","Em dia")))))</f>
        <v/>
      </c>
      <c r="K131" s="17" t="n"/>
    </row>
    <row r="132">
      <c r="A132" s="17" t="n"/>
      <c r="B132" s="17" t="n"/>
      <c r="C132" s="17" t="n"/>
      <c r="D132" s="17" t="n"/>
      <c r="E132" s="17" t="n"/>
      <c r="F132" s="18" t="n"/>
      <c r="G132" s="19" t="n"/>
      <c r="H132" s="19" t="n"/>
      <c r="I132" s="18">
        <f>IF(OR(F132="",H132=""),"",EDATE(F132,H132))</f>
        <v/>
      </c>
      <c r="J132" s="19">
        <f>IF(E132="","",IF(F132="","Pendente",IF(I132="","Em dia",IF(I132&lt;TODAY(),"Vencido",IF(I132-TODAY()&lt;=30,"Vence em 30 dias","Em dia")))))</f>
        <v/>
      </c>
      <c r="K132" s="17" t="n"/>
    </row>
    <row r="133">
      <c r="A133" s="17" t="n"/>
      <c r="B133" s="17" t="n"/>
      <c r="C133" s="17" t="n"/>
      <c r="D133" s="17" t="n"/>
      <c r="E133" s="17" t="n"/>
      <c r="F133" s="18" t="n"/>
      <c r="G133" s="19" t="n"/>
      <c r="H133" s="19" t="n"/>
      <c r="I133" s="18">
        <f>IF(OR(F133="",H133=""),"",EDATE(F133,H133))</f>
        <v/>
      </c>
      <c r="J133" s="19">
        <f>IF(E133="","",IF(F133="","Pendente",IF(I133="","Em dia",IF(I133&lt;TODAY(),"Vencido",IF(I133-TODAY()&lt;=30,"Vence em 30 dias","Em dia")))))</f>
        <v/>
      </c>
      <c r="K133" s="17" t="n"/>
    </row>
    <row r="134">
      <c r="A134" s="17" t="n"/>
      <c r="B134" s="17" t="n"/>
      <c r="C134" s="17" t="n"/>
      <c r="D134" s="17" t="n"/>
      <c r="E134" s="17" t="n"/>
      <c r="F134" s="18" t="n"/>
      <c r="G134" s="19" t="n"/>
      <c r="H134" s="19" t="n"/>
      <c r="I134" s="18">
        <f>IF(OR(F134="",H134=""),"",EDATE(F134,H134))</f>
        <v/>
      </c>
      <c r="J134" s="19">
        <f>IF(E134="","",IF(F134="","Pendente",IF(I134="","Em dia",IF(I134&lt;TODAY(),"Vencido",IF(I134-TODAY()&lt;=30,"Vence em 30 dias","Em dia")))))</f>
        <v/>
      </c>
      <c r="K134" s="17" t="n"/>
    </row>
    <row r="135">
      <c r="A135" s="17" t="n"/>
      <c r="B135" s="17" t="n"/>
      <c r="C135" s="17" t="n"/>
      <c r="D135" s="17" t="n"/>
      <c r="E135" s="17" t="n"/>
      <c r="F135" s="18" t="n"/>
      <c r="G135" s="19" t="n"/>
      <c r="H135" s="19" t="n"/>
      <c r="I135" s="18">
        <f>IF(OR(F135="",H135=""),"",EDATE(F135,H135))</f>
        <v/>
      </c>
      <c r="J135" s="19">
        <f>IF(E135="","",IF(F135="","Pendente",IF(I135="","Em dia",IF(I135&lt;TODAY(),"Vencido",IF(I135-TODAY()&lt;=30,"Vence em 30 dias","Em dia")))))</f>
        <v/>
      </c>
      <c r="K135" s="17" t="n"/>
    </row>
    <row r="136">
      <c r="A136" s="17" t="n"/>
      <c r="B136" s="17" t="n"/>
      <c r="C136" s="17" t="n"/>
      <c r="D136" s="17" t="n"/>
      <c r="E136" s="17" t="n"/>
      <c r="F136" s="18" t="n"/>
      <c r="G136" s="19" t="n"/>
      <c r="H136" s="19" t="n"/>
      <c r="I136" s="18">
        <f>IF(OR(F136="",H136=""),"",EDATE(F136,H136))</f>
        <v/>
      </c>
      <c r="J136" s="19">
        <f>IF(E136="","",IF(F136="","Pendente",IF(I136="","Em dia",IF(I136&lt;TODAY(),"Vencido",IF(I136-TODAY()&lt;=30,"Vence em 30 dias","Em dia")))))</f>
        <v/>
      </c>
      <c r="K136" s="17" t="n"/>
    </row>
    <row r="137">
      <c r="A137" s="17" t="n"/>
      <c r="B137" s="17" t="n"/>
      <c r="C137" s="17" t="n"/>
      <c r="D137" s="17" t="n"/>
      <c r="E137" s="17" t="n"/>
      <c r="F137" s="18" t="n"/>
      <c r="G137" s="19" t="n"/>
      <c r="H137" s="19" t="n"/>
      <c r="I137" s="18">
        <f>IF(OR(F137="",H137=""),"",EDATE(F137,H137))</f>
        <v/>
      </c>
      <c r="J137" s="19">
        <f>IF(E137="","",IF(F137="","Pendente",IF(I137="","Em dia",IF(I137&lt;TODAY(),"Vencido",IF(I137-TODAY()&lt;=30,"Vence em 30 dias","Em dia")))))</f>
        <v/>
      </c>
      <c r="K137" s="17" t="n"/>
    </row>
    <row r="138">
      <c r="A138" s="17" t="n"/>
      <c r="B138" s="17" t="n"/>
      <c r="C138" s="17" t="n"/>
      <c r="D138" s="17" t="n"/>
      <c r="E138" s="17" t="n"/>
      <c r="F138" s="18" t="n"/>
      <c r="G138" s="19" t="n"/>
      <c r="H138" s="19" t="n"/>
      <c r="I138" s="18">
        <f>IF(OR(F138="",H138=""),"",EDATE(F138,H138))</f>
        <v/>
      </c>
      <c r="J138" s="19">
        <f>IF(E138="","",IF(F138="","Pendente",IF(I138="","Em dia",IF(I138&lt;TODAY(),"Vencido",IF(I138-TODAY()&lt;=30,"Vence em 30 dias","Em dia")))))</f>
        <v/>
      </c>
      <c r="K138" s="17" t="n"/>
    </row>
    <row r="139">
      <c r="A139" s="17" t="n"/>
      <c r="B139" s="17" t="n"/>
      <c r="C139" s="17" t="n"/>
      <c r="D139" s="17" t="n"/>
      <c r="E139" s="17" t="n"/>
      <c r="F139" s="18" t="n"/>
      <c r="G139" s="19" t="n"/>
      <c r="H139" s="19" t="n"/>
      <c r="I139" s="18">
        <f>IF(OR(F139="",H139=""),"",EDATE(F139,H139))</f>
        <v/>
      </c>
      <c r="J139" s="19">
        <f>IF(E139="","",IF(F139="","Pendente",IF(I139="","Em dia",IF(I139&lt;TODAY(),"Vencido",IF(I139-TODAY()&lt;=30,"Vence em 30 dias","Em dia")))))</f>
        <v/>
      </c>
      <c r="K139" s="17" t="n"/>
    </row>
    <row r="140">
      <c r="A140" s="17" t="n"/>
      <c r="B140" s="17" t="n"/>
      <c r="C140" s="17" t="n"/>
      <c r="D140" s="17" t="n"/>
      <c r="E140" s="17" t="n"/>
      <c r="F140" s="18" t="n"/>
      <c r="G140" s="19" t="n"/>
      <c r="H140" s="19" t="n"/>
      <c r="I140" s="18">
        <f>IF(OR(F140="",H140=""),"",EDATE(F140,H140))</f>
        <v/>
      </c>
      <c r="J140" s="19">
        <f>IF(E140="","",IF(F140="","Pendente",IF(I140="","Em dia",IF(I140&lt;TODAY(),"Vencido",IF(I140-TODAY()&lt;=30,"Vence em 30 dias","Em dia")))))</f>
        <v/>
      </c>
      <c r="K140" s="17" t="n"/>
    </row>
    <row r="141">
      <c r="A141" s="17" t="n"/>
      <c r="B141" s="17" t="n"/>
      <c r="C141" s="17" t="n"/>
      <c r="D141" s="17" t="n"/>
      <c r="E141" s="17" t="n"/>
      <c r="F141" s="18" t="n"/>
      <c r="G141" s="19" t="n"/>
      <c r="H141" s="19" t="n"/>
      <c r="I141" s="18">
        <f>IF(OR(F141="",H141=""),"",EDATE(F141,H141))</f>
        <v/>
      </c>
      <c r="J141" s="19">
        <f>IF(E141="","",IF(F141="","Pendente",IF(I141="","Em dia",IF(I141&lt;TODAY(),"Vencido",IF(I141-TODAY()&lt;=30,"Vence em 30 dias","Em dia")))))</f>
        <v/>
      </c>
      <c r="K141" s="17" t="n"/>
    </row>
    <row r="142">
      <c r="A142" s="17" t="n"/>
      <c r="B142" s="17" t="n"/>
      <c r="C142" s="17" t="n"/>
      <c r="D142" s="17" t="n"/>
      <c r="E142" s="17" t="n"/>
      <c r="F142" s="18" t="n"/>
      <c r="G142" s="19" t="n"/>
      <c r="H142" s="19" t="n"/>
      <c r="I142" s="18">
        <f>IF(OR(F142="",H142=""),"",EDATE(F142,H142))</f>
        <v/>
      </c>
      <c r="J142" s="19">
        <f>IF(E142="","",IF(F142="","Pendente",IF(I142="","Em dia",IF(I142&lt;TODAY(),"Vencido",IF(I142-TODAY()&lt;=30,"Vence em 30 dias","Em dia")))))</f>
        <v/>
      </c>
      <c r="K142" s="17" t="n"/>
    </row>
    <row r="143">
      <c r="A143" s="17" t="n"/>
      <c r="B143" s="17" t="n"/>
      <c r="C143" s="17" t="n"/>
      <c r="D143" s="17" t="n"/>
      <c r="E143" s="17" t="n"/>
      <c r="F143" s="18" t="n"/>
      <c r="G143" s="19" t="n"/>
      <c r="H143" s="19" t="n"/>
      <c r="I143" s="18">
        <f>IF(OR(F143="",H143=""),"",EDATE(F143,H143))</f>
        <v/>
      </c>
      <c r="J143" s="19">
        <f>IF(E143="","",IF(F143="","Pendente",IF(I143="","Em dia",IF(I143&lt;TODAY(),"Vencido",IF(I143-TODAY()&lt;=30,"Vence em 30 dias","Em dia")))))</f>
        <v/>
      </c>
      <c r="K143" s="17" t="n"/>
    </row>
    <row r="144">
      <c r="A144" s="17" t="n"/>
      <c r="B144" s="17" t="n"/>
      <c r="C144" s="17" t="n"/>
      <c r="D144" s="17" t="n"/>
      <c r="E144" s="17" t="n"/>
      <c r="F144" s="18" t="n"/>
      <c r="G144" s="19" t="n"/>
      <c r="H144" s="19" t="n"/>
      <c r="I144" s="18">
        <f>IF(OR(F144="",H144=""),"",EDATE(F144,H144))</f>
        <v/>
      </c>
      <c r="J144" s="19">
        <f>IF(E144="","",IF(F144="","Pendente",IF(I144="","Em dia",IF(I144&lt;TODAY(),"Vencido",IF(I144-TODAY()&lt;=30,"Vence em 30 dias","Em dia")))))</f>
        <v/>
      </c>
      <c r="K144" s="17" t="n"/>
    </row>
    <row r="145">
      <c r="A145" s="17" t="n"/>
      <c r="B145" s="17" t="n"/>
      <c r="C145" s="17" t="n"/>
      <c r="D145" s="17" t="n"/>
      <c r="E145" s="17" t="n"/>
      <c r="F145" s="18" t="n"/>
      <c r="G145" s="19" t="n"/>
      <c r="H145" s="19" t="n"/>
      <c r="I145" s="18">
        <f>IF(OR(F145="",H145=""),"",EDATE(F145,H145))</f>
        <v/>
      </c>
      <c r="J145" s="19">
        <f>IF(E145="","",IF(F145="","Pendente",IF(I145="","Em dia",IF(I145&lt;TODAY(),"Vencido",IF(I145-TODAY()&lt;=30,"Vence em 30 dias","Em dia")))))</f>
        <v/>
      </c>
      <c r="K145" s="17" t="n"/>
    </row>
    <row r="146">
      <c r="A146" s="17" t="n"/>
      <c r="B146" s="17" t="n"/>
      <c r="C146" s="17" t="n"/>
      <c r="D146" s="17" t="n"/>
      <c r="E146" s="17" t="n"/>
      <c r="F146" s="18" t="n"/>
      <c r="G146" s="19" t="n"/>
      <c r="H146" s="19" t="n"/>
      <c r="I146" s="18">
        <f>IF(OR(F146="",H146=""),"",EDATE(F146,H146))</f>
        <v/>
      </c>
      <c r="J146" s="19">
        <f>IF(E146="","",IF(F146="","Pendente",IF(I146="","Em dia",IF(I146&lt;TODAY(),"Vencido",IF(I146-TODAY()&lt;=30,"Vence em 30 dias","Em dia")))))</f>
        <v/>
      </c>
      <c r="K146" s="17" t="n"/>
    </row>
    <row r="147">
      <c r="A147" s="17" t="n"/>
      <c r="B147" s="17" t="n"/>
      <c r="C147" s="17" t="n"/>
      <c r="D147" s="17" t="n"/>
      <c r="E147" s="17" t="n"/>
      <c r="F147" s="18" t="n"/>
      <c r="G147" s="19" t="n"/>
      <c r="H147" s="19" t="n"/>
      <c r="I147" s="18">
        <f>IF(OR(F147="",H147=""),"",EDATE(F147,H147))</f>
        <v/>
      </c>
      <c r="J147" s="19">
        <f>IF(E147="","",IF(F147="","Pendente",IF(I147="","Em dia",IF(I147&lt;TODAY(),"Vencido",IF(I147-TODAY()&lt;=30,"Vence em 30 dias","Em dia")))))</f>
        <v/>
      </c>
      <c r="K147" s="17" t="n"/>
    </row>
    <row r="148">
      <c r="A148" s="17" t="n"/>
      <c r="B148" s="17" t="n"/>
      <c r="C148" s="17" t="n"/>
      <c r="D148" s="17" t="n"/>
      <c r="E148" s="17" t="n"/>
      <c r="F148" s="18" t="n"/>
      <c r="G148" s="19" t="n"/>
      <c r="H148" s="19" t="n"/>
      <c r="I148" s="18">
        <f>IF(OR(F148="",H148=""),"",EDATE(F148,H148))</f>
        <v/>
      </c>
      <c r="J148" s="19">
        <f>IF(E148="","",IF(F148="","Pendente",IF(I148="","Em dia",IF(I148&lt;TODAY(),"Vencido",IF(I148-TODAY()&lt;=30,"Vence em 30 dias","Em dia")))))</f>
        <v/>
      </c>
      <c r="K148" s="17" t="n"/>
    </row>
    <row r="149">
      <c r="A149" s="17" t="n"/>
      <c r="B149" s="17" t="n"/>
      <c r="C149" s="17" t="n"/>
      <c r="D149" s="17" t="n"/>
      <c r="E149" s="17" t="n"/>
      <c r="F149" s="18" t="n"/>
      <c r="G149" s="19" t="n"/>
      <c r="H149" s="19" t="n"/>
      <c r="I149" s="18">
        <f>IF(OR(F149="",H149=""),"",EDATE(F149,H149))</f>
        <v/>
      </c>
      <c r="J149" s="19">
        <f>IF(E149="","",IF(F149="","Pendente",IF(I149="","Em dia",IF(I149&lt;TODAY(),"Vencido",IF(I149-TODAY()&lt;=30,"Vence em 30 dias","Em dia")))))</f>
        <v/>
      </c>
      <c r="K149" s="17" t="n"/>
    </row>
    <row r="150">
      <c r="A150" s="17" t="n"/>
      <c r="B150" s="17" t="n"/>
      <c r="C150" s="17" t="n"/>
      <c r="D150" s="17" t="n"/>
      <c r="E150" s="17" t="n"/>
      <c r="F150" s="18" t="n"/>
      <c r="G150" s="19" t="n"/>
      <c r="H150" s="19" t="n"/>
      <c r="I150" s="18">
        <f>IF(OR(F150="",H150=""),"",EDATE(F150,H150))</f>
        <v/>
      </c>
      <c r="J150" s="19">
        <f>IF(E150="","",IF(F150="","Pendente",IF(I150="","Em dia",IF(I150&lt;TODAY(),"Vencido",IF(I150-TODAY()&lt;=30,"Vence em 30 dias","Em dia")))))</f>
        <v/>
      </c>
      <c r="K150" s="17" t="n"/>
    </row>
    <row r="151">
      <c r="A151" s="17" t="n"/>
      <c r="B151" s="17" t="n"/>
      <c r="C151" s="17" t="n"/>
      <c r="D151" s="17" t="n"/>
      <c r="E151" s="17" t="n"/>
      <c r="F151" s="18" t="n"/>
      <c r="G151" s="19" t="n"/>
      <c r="H151" s="19" t="n"/>
      <c r="I151" s="18">
        <f>IF(OR(F151="",H151=""),"",EDATE(F151,H151))</f>
        <v/>
      </c>
      <c r="J151" s="19">
        <f>IF(E151="","",IF(F151="","Pendente",IF(I151="","Em dia",IF(I151&lt;TODAY(),"Vencido",IF(I151-TODAY()&lt;=30,"Vence em 30 dias","Em dia")))))</f>
        <v/>
      </c>
      <c r="K151" s="17" t="n"/>
    </row>
    <row r="152">
      <c r="A152" s="17" t="n"/>
      <c r="B152" s="17" t="n"/>
      <c r="C152" s="17" t="n"/>
      <c r="D152" s="17" t="n"/>
      <c r="E152" s="17" t="n"/>
      <c r="F152" s="18" t="n"/>
      <c r="G152" s="19" t="n"/>
      <c r="H152" s="19" t="n"/>
      <c r="I152" s="18">
        <f>IF(OR(F152="",H152=""),"",EDATE(F152,H152))</f>
        <v/>
      </c>
      <c r="J152" s="19">
        <f>IF(E152="","",IF(F152="","Pendente",IF(I152="","Em dia",IF(I152&lt;TODAY(),"Vencido",IF(I152-TODAY()&lt;=30,"Vence em 30 dias","Em dia")))))</f>
        <v/>
      </c>
      <c r="K152" s="17" t="n"/>
    </row>
    <row r="153">
      <c r="A153" s="17" t="n"/>
      <c r="B153" s="17" t="n"/>
      <c r="C153" s="17" t="n"/>
      <c r="D153" s="17" t="n"/>
      <c r="E153" s="17" t="n"/>
      <c r="F153" s="18" t="n"/>
      <c r="G153" s="19" t="n"/>
      <c r="H153" s="19" t="n"/>
      <c r="I153" s="18">
        <f>IF(OR(F153="",H153=""),"",EDATE(F153,H153))</f>
        <v/>
      </c>
      <c r="J153" s="19">
        <f>IF(E153="","",IF(F153="","Pendente",IF(I153="","Em dia",IF(I153&lt;TODAY(),"Vencido",IF(I153-TODAY()&lt;=30,"Vence em 30 dias","Em dia")))))</f>
        <v/>
      </c>
      <c r="K153" s="17" t="n"/>
    </row>
    <row r="154">
      <c r="A154" s="17" t="n"/>
      <c r="B154" s="17" t="n"/>
      <c r="C154" s="17" t="n"/>
      <c r="D154" s="17" t="n"/>
      <c r="E154" s="17" t="n"/>
      <c r="F154" s="18" t="n"/>
      <c r="G154" s="19" t="n"/>
      <c r="H154" s="19" t="n"/>
      <c r="I154" s="18">
        <f>IF(OR(F154="",H154=""),"",EDATE(F154,H154))</f>
        <v/>
      </c>
      <c r="J154" s="19">
        <f>IF(E154="","",IF(F154="","Pendente",IF(I154="","Em dia",IF(I154&lt;TODAY(),"Vencido",IF(I154-TODAY()&lt;=30,"Vence em 30 dias","Em dia")))))</f>
        <v/>
      </c>
      <c r="K154" s="17" t="n"/>
    </row>
    <row r="155">
      <c r="A155" s="17" t="n"/>
      <c r="B155" s="17" t="n"/>
      <c r="C155" s="17" t="n"/>
      <c r="D155" s="17" t="n"/>
      <c r="E155" s="17" t="n"/>
      <c r="F155" s="18" t="n"/>
      <c r="G155" s="19" t="n"/>
      <c r="H155" s="19" t="n"/>
      <c r="I155" s="18">
        <f>IF(OR(F155="",H155=""),"",EDATE(F155,H155))</f>
        <v/>
      </c>
      <c r="J155" s="19">
        <f>IF(E155="","",IF(F155="","Pendente",IF(I155="","Em dia",IF(I155&lt;TODAY(),"Vencido",IF(I155-TODAY()&lt;=30,"Vence em 30 dias","Em dia")))))</f>
        <v/>
      </c>
      <c r="K155" s="17" t="n"/>
    </row>
    <row r="156">
      <c r="A156" s="17" t="n"/>
      <c r="B156" s="17" t="n"/>
      <c r="C156" s="17" t="n"/>
      <c r="D156" s="17" t="n"/>
      <c r="E156" s="17" t="n"/>
      <c r="F156" s="18" t="n"/>
      <c r="G156" s="19" t="n"/>
      <c r="H156" s="19" t="n"/>
      <c r="I156" s="18">
        <f>IF(OR(F156="",H156=""),"",EDATE(F156,H156))</f>
        <v/>
      </c>
      <c r="J156" s="19">
        <f>IF(E156="","",IF(F156="","Pendente",IF(I156="","Em dia",IF(I156&lt;TODAY(),"Vencido",IF(I156-TODAY()&lt;=30,"Vence em 30 dias","Em dia")))))</f>
        <v/>
      </c>
      <c r="K156" s="17" t="n"/>
    </row>
    <row r="157">
      <c r="A157" s="17" t="n"/>
      <c r="B157" s="17" t="n"/>
      <c r="C157" s="17" t="n"/>
      <c r="D157" s="17" t="n"/>
      <c r="E157" s="17" t="n"/>
      <c r="F157" s="18" t="n"/>
      <c r="G157" s="19" t="n"/>
      <c r="H157" s="19" t="n"/>
      <c r="I157" s="18">
        <f>IF(OR(F157="",H157=""),"",EDATE(F157,H157))</f>
        <v/>
      </c>
      <c r="J157" s="19">
        <f>IF(E157="","",IF(F157="","Pendente",IF(I157="","Em dia",IF(I157&lt;TODAY(),"Vencido",IF(I157-TODAY()&lt;=30,"Vence em 30 dias","Em dia")))))</f>
        <v/>
      </c>
      <c r="K157" s="17" t="n"/>
    </row>
    <row r="158">
      <c r="A158" s="17" t="n"/>
      <c r="B158" s="17" t="n"/>
      <c r="C158" s="17" t="n"/>
      <c r="D158" s="17" t="n"/>
      <c r="E158" s="17" t="n"/>
      <c r="F158" s="18" t="n"/>
      <c r="G158" s="19" t="n"/>
      <c r="H158" s="19" t="n"/>
      <c r="I158" s="18">
        <f>IF(OR(F158="",H158=""),"",EDATE(F158,H158))</f>
        <v/>
      </c>
      <c r="J158" s="19">
        <f>IF(E158="","",IF(F158="","Pendente",IF(I158="","Em dia",IF(I158&lt;TODAY(),"Vencido",IF(I158-TODAY()&lt;=30,"Vence em 30 dias","Em dia")))))</f>
        <v/>
      </c>
      <c r="K158" s="17" t="n"/>
    </row>
    <row r="159">
      <c r="A159" s="17" t="n"/>
      <c r="B159" s="17" t="n"/>
      <c r="C159" s="17" t="n"/>
      <c r="D159" s="17" t="n"/>
      <c r="E159" s="17" t="n"/>
      <c r="F159" s="18" t="n"/>
      <c r="G159" s="19" t="n"/>
      <c r="H159" s="19" t="n"/>
      <c r="I159" s="18">
        <f>IF(OR(F159="",H159=""),"",EDATE(F159,H159))</f>
        <v/>
      </c>
      <c r="J159" s="19">
        <f>IF(E159="","",IF(F159="","Pendente",IF(I159="","Em dia",IF(I159&lt;TODAY(),"Vencido",IF(I159-TODAY()&lt;=30,"Vence em 30 dias","Em dia")))))</f>
        <v/>
      </c>
      <c r="K159" s="17" t="n"/>
    </row>
    <row r="160">
      <c r="A160" s="17" t="n"/>
      <c r="B160" s="17" t="n"/>
      <c r="C160" s="17" t="n"/>
      <c r="D160" s="17" t="n"/>
      <c r="E160" s="17" t="n"/>
      <c r="F160" s="18" t="n"/>
      <c r="G160" s="19" t="n"/>
      <c r="H160" s="19" t="n"/>
      <c r="I160" s="18">
        <f>IF(OR(F160="",H160=""),"",EDATE(F160,H160))</f>
        <v/>
      </c>
      <c r="J160" s="19">
        <f>IF(E160="","",IF(F160="","Pendente",IF(I160="","Em dia",IF(I160&lt;TODAY(),"Vencido",IF(I160-TODAY()&lt;=30,"Vence em 30 dias","Em dia")))))</f>
        <v/>
      </c>
      <c r="K160" s="17" t="n"/>
    </row>
    <row r="161">
      <c r="A161" s="17" t="n"/>
      <c r="B161" s="17" t="n"/>
      <c r="C161" s="17" t="n"/>
      <c r="D161" s="17" t="n"/>
      <c r="E161" s="17" t="n"/>
      <c r="F161" s="18" t="n"/>
      <c r="G161" s="19" t="n"/>
      <c r="H161" s="19" t="n"/>
      <c r="I161" s="18">
        <f>IF(OR(F161="",H161=""),"",EDATE(F161,H161))</f>
        <v/>
      </c>
      <c r="J161" s="19">
        <f>IF(E161="","",IF(F161="","Pendente",IF(I161="","Em dia",IF(I161&lt;TODAY(),"Vencido",IF(I161-TODAY()&lt;=30,"Vence em 30 dias","Em dia")))))</f>
        <v/>
      </c>
      <c r="K161" s="17" t="n"/>
    </row>
    <row r="162">
      <c r="A162" s="17" t="n"/>
      <c r="B162" s="17" t="n"/>
      <c r="C162" s="17" t="n"/>
      <c r="D162" s="17" t="n"/>
      <c r="E162" s="17" t="n"/>
      <c r="F162" s="18" t="n"/>
      <c r="G162" s="19" t="n"/>
      <c r="H162" s="19" t="n"/>
      <c r="I162" s="18">
        <f>IF(OR(F162="",H162=""),"",EDATE(F162,H162))</f>
        <v/>
      </c>
      <c r="J162" s="19">
        <f>IF(E162="","",IF(F162="","Pendente",IF(I162="","Em dia",IF(I162&lt;TODAY(),"Vencido",IF(I162-TODAY()&lt;=30,"Vence em 30 dias","Em dia")))))</f>
        <v/>
      </c>
      <c r="K162" s="17" t="n"/>
    </row>
    <row r="163">
      <c r="A163" s="17" t="n"/>
      <c r="B163" s="17" t="n"/>
      <c r="C163" s="17" t="n"/>
      <c r="D163" s="17" t="n"/>
      <c r="E163" s="17" t="n"/>
      <c r="F163" s="18" t="n"/>
      <c r="G163" s="19" t="n"/>
      <c r="H163" s="19" t="n"/>
      <c r="I163" s="18">
        <f>IF(OR(F163="",H163=""),"",EDATE(F163,H163))</f>
        <v/>
      </c>
      <c r="J163" s="19">
        <f>IF(E163="","",IF(F163="","Pendente",IF(I163="","Em dia",IF(I163&lt;TODAY(),"Vencido",IF(I163-TODAY()&lt;=30,"Vence em 30 dias","Em dia")))))</f>
        <v/>
      </c>
      <c r="K163" s="17" t="n"/>
    </row>
    <row r="164">
      <c r="A164" s="17" t="n"/>
      <c r="B164" s="17" t="n"/>
      <c r="C164" s="17" t="n"/>
      <c r="D164" s="17" t="n"/>
      <c r="E164" s="17" t="n"/>
      <c r="F164" s="18" t="n"/>
      <c r="G164" s="19" t="n"/>
      <c r="H164" s="19" t="n"/>
      <c r="I164" s="18">
        <f>IF(OR(F164="",H164=""),"",EDATE(F164,H164))</f>
        <v/>
      </c>
      <c r="J164" s="19">
        <f>IF(E164="","",IF(F164="","Pendente",IF(I164="","Em dia",IF(I164&lt;TODAY(),"Vencido",IF(I164-TODAY()&lt;=30,"Vence em 30 dias","Em dia")))))</f>
        <v/>
      </c>
      <c r="K164" s="17" t="n"/>
    </row>
    <row r="165">
      <c r="A165" s="17" t="n"/>
      <c r="B165" s="17" t="n"/>
      <c r="C165" s="17" t="n"/>
      <c r="D165" s="17" t="n"/>
      <c r="E165" s="17" t="n"/>
      <c r="F165" s="18" t="n"/>
      <c r="G165" s="19" t="n"/>
      <c r="H165" s="19" t="n"/>
      <c r="I165" s="18">
        <f>IF(OR(F165="",H165=""),"",EDATE(F165,H165))</f>
        <v/>
      </c>
      <c r="J165" s="19">
        <f>IF(E165="","",IF(F165="","Pendente",IF(I165="","Em dia",IF(I165&lt;TODAY(),"Vencido",IF(I165-TODAY()&lt;=30,"Vence em 30 dias","Em dia")))))</f>
        <v/>
      </c>
      <c r="K165" s="17" t="n"/>
    </row>
    <row r="166">
      <c r="A166" s="17" t="n"/>
      <c r="B166" s="17" t="n"/>
      <c r="C166" s="17" t="n"/>
      <c r="D166" s="17" t="n"/>
      <c r="E166" s="17" t="n"/>
      <c r="F166" s="18" t="n"/>
      <c r="G166" s="19" t="n"/>
      <c r="H166" s="19" t="n"/>
      <c r="I166" s="18">
        <f>IF(OR(F166="",H166=""),"",EDATE(F166,H166))</f>
        <v/>
      </c>
      <c r="J166" s="19">
        <f>IF(E166="","",IF(F166="","Pendente",IF(I166="","Em dia",IF(I166&lt;TODAY(),"Vencido",IF(I166-TODAY()&lt;=30,"Vence em 30 dias","Em dia")))))</f>
        <v/>
      </c>
      <c r="K166" s="17" t="n"/>
    </row>
    <row r="167">
      <c r="A167" s="17" t="n"/>
      <c r="B167" s="17" t="n"/>
      <c r="C167" s="17" t="n"/>
      <c r="D167" s="17" t="n"/>
      <c r="E167" s="17" t="n"/>
      <c r="F167" s="18" t="n"/>
      <c r="G167" s="19" t="n"/>
      <c r="H167" s="19" t="n"/>
      <c r="I167" s="18">
        <f>IF(OR(F167="",H167=""),"",EDATE(F167,H167))</f>
        <v/>
      </c>
      <c r="J167" s="19">
        <f>IF(E167="","",IF(F167="","Pendente",IF(I167="","Em dia",IF(I167&lt;TODAY(),"Vencido",IF(I167-TODAY()&lt;=30,"Vence em 30 dias","Em dia")))))</f>
        <v/>
      </c>
      <c r="K167" s="17" t="n"/>
    </row>
    <row r="168">
      <c r="A168" s="17" t="n"/>
      <c r="B168" s="17" t="n"/>
      <c r="C168" s="17" t="n"/>
      <c r="D168" s="17" t="n"/>
      <c r="E168" s="17" t="n"/>
      <c r="F168" s="18" t="n"/>
      <c r="G168" s="19" t="n"/>
      <c r="H168" s="19" t="n"/>
      <c r="I168" s="18">
        <f>IF(OR(F168="",H168=""),"",EDATE(F168,H168))</f>
        <v/>
      </c>
      <c r="J168" s="19">
        <f>IF(E168="","",IF(F168="","Pendente",IF(I168="","Em dia",IF(I168&lt;TODAY(),"Vencido",IF(I168-TODAY()&lt;=30,"Vence em 30 dias","Em dia")))))</f>
        <v/>
      </c>
      <c r="K168" s="17" t="n"/>
    </row>
    <row r="169">
      <c r="A169" s="17" t="n"/>
      <c r="B169" s="17" t="n"/>
      <c r="C169" s="17" t="n"/>
      <c r="D169" s="17" t="n"/>
      <c r="E169" s="17" t="n"/>
      <c r="F169" s="18" t="n"/>
      <c r="G169" s="19" t="n"/>
      <c r="H169" s="19" t="n"/>
      <c r="I169" s="18">
        <f>IF(OR(F169="",H169=""),"",EDATE(F169,H169))</f>
        <v/>
      </c>
      <c r="J169" s="19">
        <f>IF(E169="","",IF(F169="","Pendente",IF(I169="","Em dia",IF(I169&lt;TODAY(),"Vencido",IF(I169-TODAY()&lt;=30,"Vence em 30 dias","Em dia")))))</f>
        <v/>
      </c>
      <c r="K169" s="17" t="n"/>
    </row>
    <row r="170">
      <c r="A170" s="17" t="n"/>
      <c r="B170" s="17" t="n"/>
      <c r="C170" s="17" t="n"/>
      <c r="D170" s="17" t="n"/>
      <c r="E170" s="17" t="n"/>
      <c r="F170" s="18" t="n"/>
      <c r="G170" s="19" t="n"/>
      <c r="H170" s="19" t="n"/>
      <c r="I170" s="18">
        <f>IF(OR(F170="",H170=""),"",EDATE(F170,H170))</f>
        <v/>
      </c>
      <c r="J170" s="19">
        <f>IF(E170="","",IF(F170="","Pendente",IF(I170="","Em dia",IF(I170&lt;TODAY(),"Vencido",IF(I170-TODAY()&lt;=30,"Vence em 30 dias","Em dia")))))</f>
        <v/>
      </c>
      <c r="K170" s="17" t="n"/>
    </row>
    <row r="171">
      <c r="A171" s="17" t="n"/>
      <c r="B171" s="17" t="n"/>
      <c r="C171" s="17" t="n"/>
      <c r="D171" s="17" t="n"/>
      <c r="E171" s="17" t="n"/>
      <c r="F171" s="18" t="n"/>
      <c r="G171" s="19" t="n"/>
      <c r="H171" s="19" t="n"/>
      <c r="I171" s="18">
        <f>IF(OR(F171="",H171=""),"",EDATE(F171,H171))</f>
        <v/>
      </c>
      <c r="J171" s="19">
        <f>IF(E171="","",IF(F171="","Pendente",IF(I171="","Em dia",IF(I171&lt;TODAY(),"Vencido",IF(I171-TODAY()&lt;=30,"Vence em 30 dias","Em dia")))))</f>
        <v/>
      </c>
      <c r="K171" s="17" t="n"/>
    </row>
    <row r="172">
      <c r="A172" s="17" t="n"/>
      <c r="B172" s="17" t="n"/>
      <c r="C172" s="17" t="n"/>
      <c r="D172" s="17" t="n"/>
      <c r="E172" s="17" t="n"/>
      <c r="F172" s="18" t="n"/>
      <c r="G172" s="19" t="n"/>
      <c r="H172" s="19" t="n"/>
      <c r="I172" s="18">
        <f>IF(OR(F172="",H172=""),"",EDATE(F172,H172))</f>
        <v/>
      </c>
      <c r="J172" s="19">
        <f>IF(E172="","",IF(F172="","Pendente",IF(I172="","Em dia",IF(I172&lt;TODAY(),"Vencido",IF(I172-TODAY()&lt;=30,"Vence em 30 dias","Em dia")))))</f>
        <v/>
      </c>
      <c r="K172" s="17" t="n"/>
    </row>
    <row r="173">
      <c r="A173" s="17" t="n"/>
      <c r="B173" s="17" t="n"/>
      <c r="C173" s="17" t="n"/>
      <c r="D173" s="17" t="n"/>
      <c r="E173" s="17" t="n"/>
      <c r="F173" s="18" t="n"/>
      <c r="G173" s="19" t="n"/>
      <c r="H173" s="19" t="n"/>
      <c r="I173" s="18">
        <f>IF(OR(F173="",H173=""),"",EDATE(F173,H173))</f>
        <v/>
      </c>
      <c r="J173" s="19">
        <f>IF(E173="","",IF(F173="","Pendente",IF(I173="","Em dia",IF(I173&lt;TODAY(),"Vencido",IF(I173-TODAY()&lt;=30,"Vence em 30 dias","Em dia")))))</f>
        <v/>
      </c>
      <c r="K173" s="17" t="n"/>
    </row>
    <row r="174">
      <c r="A174" s="17" t="n"/>
      <c r="B174" s="17" t="n"/>
      <c r="C174" s="17" t="n"/>
      <c r="D174" s="17" t="n"/>
      <c r="E174" s="17" t="n"/>
      <c r="F174" s="18" t="n"/>
      <c r="G174" s="19" t="n"/>
      <c r="H174" s="19" t="n"/>
      <c r="I174" s="18">
        <f>IF(OR(F174="",H174=""),"",EDATE(F174,H174))</f>
        <v/>
      </c>
      <c r="J174" s="19">
        <f>IF(E174="","",IF(F174="","Pendente",IF(I174="","Em dia",IF(I174&lt;TODAY(),"Vencido",IF(I174-TODAY()&lt;=30,"Vence em 30 dias","Em dia")))))</f>
        <v/>
      </c>
      <c r="K174" s="17" t="n"/>
    </row>
    <row r="175">
      <c r="A175" s="17" t="n"/>
      <c r="B175" s="17" t="n"/>
      <c r="C175" s="17" t="n"/>
      <c r="D175" s="17" t="n"/>
      <c r="E175" s="17" t="n"/>
      <c r="F175" s="18" t="n"/>
      <c r="G175" s="19" t="n"/>
      <c r="H175" s="19" t="n"/>
      <c r="I175" s="18">
        <f>IF(OR(F175="",H175=""),"",EDATE(F175,H175))</f>
        <v/>
      </c>
      <c r="J175" s="19">
        <f>IF(E175="","",IF(F175="","Pendente",IF(I175="","Em dia",IF(I175&lt;TODAY(),"Vencido",IF(I175-TODAY()&lt;=30,"Vence em 30 dias","Em dia")))))</f>
        <v/>
      </c>
      <c r="K175" s="17" t="n"/>
    </row>
    <row r="176">
      <c r="A176" s="17" t="n"/>
      <c r="B176" s="17" t="n"/>
      <c r="C176" s="17" t="n"/>
      <c r="D176" s="17" t="n"/>
      <c r="E176" s="17" t="n"/>
      <c r="F176" s="18" t="n"/>
      <c r="G176" s="19" t="n"/>
      <c r="H176" s="19" t="n"/>
      <c r="I176" s="18">
        <f>IF(OR(F176="",H176=""),"",EDATE(F176,H176))</f>
        <v/>
      </c>
      <c r="J176" s="19">
        <f>IF(E176="","",IF(F176="","Pendente",IF(I176="","Em dia",IF(I176&lt;TODAY(),"Vencido",IF(I176-TODAY()&lt;=30,"Vence em 30 dias","Em dia")))))</f>
        <v/>
      </c>
      <c r="K176" s="17" t="n"/>
    </row>
    <row r="177">
      <c r="A177" s="17" t="n"/>
      <c r="B177" s="17" t="n"/>
      <c r="C177" s="17" t="n"/>
      <c r="D177" s="17" t="n"/>
      <c r="E177" s="17" t="n"/>
      <c r="F177" s="18" t="n"/>
      <c r="G177" s="19" t="n"/>
      <c r="H177" s="19" t="n"/>
      <c r="I177" s="18">
        <f>IF(OR(F177="",H177=""),"",EDATE(F177,H177))</f>
        <v/>
      </c>
      <c r="J177" s="19">
        <f>IF(E177="","",IF(F177="","Pendente",IF(I177="","Em dia",IF(I177&lt;TODAY(),"Vencido",IF(I177-TODAY()&lt;=30,"Vence em 30 dias","Em dia")))))</f>
        <v/>
      </c>
      <c r="K177" s="17" t="n"/>
    </row>
    <row r="178">
      <c r="A178" s="17" t="n"/>
      <c r="B178" s="17" t="n"/>
      <c r="C178" s="17" t="n"/>
      <c r="D178" s="17" t="n"/>
      <c r="E178" s="17" t="n"/>
      <c r="F178" s="18" t="n"/>
      <c r="G178" s="19" t="n"/>
      <c r="H178" s="19" t="n"/>
      <c r="I178" s="18">
        <f>IF(OR(F178="",H178=""),"",EDATE(F178,H178))</f>
        <v/>
      </c>
      <c r="J178" s="19">
        <f>IF(E178="","",IF(F178="","Pendente",IF(I178="","Em dia",IF(I178&lt;TODAY(),"Vencido",IF(I178-TODAY()&lt;=30,"Vence em 30 dias","Em dia")))))</f>
        <v/>
      </c>
      <c r="K178" s="17" t="n"/>
    </row>
    <row r="179">
      <c r="A179" s="17" t="n"/>
      <c r="B179" s="17" t="n"/>
      <c r="C179" s="17" t="n"/>
      <c r="D179" s="17" t="n"/>
      <c r="E179" s="17" t="n"/>
      <c r="F179" s="18" t="n"/>
      <c r="G179" s="19" t="n"/>
      <c r="H179" s="19" t="n"/>
      <c r="I179" s="18">
        <f>IF(OR(F179="",H179=""),"",EDATE(F179,H179))</f>
        <v/>
      </c>
      <c r="J179" s="19">
        <f>IF(E179="","",IF(F179="","Pendente",IF(I179="","Em dia",IF(I179&lt;TODAY(),"Vencido",IF(I179-TODAY()&lt;=30,"Vence em 30 dias","Em dia")))))</f>
        <v/>
      </c>
      <c r="K179" s="17" t="n"/>
    </row>
    <row r="180">
      <c r="A180" s="17" t="n"/>
      <c r="B180" s="17" t="n"/>
      <c r="C180" s="17" t="n"/>
      <c r="D180" s="17" t="n"/>
      <c r="E180" s="17" t="n"/>
      <c r="F180" s="18" t="n"/>
      <c r="G180" s="19" t="n"/>
      <c r="H180" s="19" t="n"/>
      <c r="I180" s="18">
        <f>IF(OR(F180="",H180=""),"",EDATE(F180,H180))</f>
        <v/>
      </c>
      <c r="J180" s="19">
        <f>IF(E180="","",IF(F180="","Pendente",IF(I180="","Em dia",IF(I180&lt;TODAY(),"Vencido",IF(I180-TODAY()&lt;=30,"Vence em 30 dias","Em dia")))))</f>
        <v/>
      </c>
      <c r="K180" s="17" t="n"/>
    </row>
    <row r="181">
      <c r="A181" s="17" t="n"/>
      <c r="B181" s="17" t="n"/>
      <c r="C181" s="17" t="n"/>
      <c r="D181" s="17" t="n"/>
      <c r="E181" s="17" t="n"/>
      <c r="F181" s="18" t="n"/>
      <c r="G181" s="19" t="n"/>
      <c r="H181" s="19" t="n"/>
      <c r="I181" s="18">
        <f>IF(OR(F181="",H181=""),"",EDATE(F181,H181))</f>
        <v/>
      </c>
      <c r="J181" s="19">
        <f>IF(E181="","",IF(F181="","Pendente",IF(I181="","Em dia",IF(I181&lt;TODAY(),"Vencido",IF(I181-TODAY()&lt;=30,"Vence em 30 dias","Em dia")))))</f>
        <v/>
      </c>
      <c r="K181" s="17" t="n"/>
    </row>
    <row r="182">
      <c r="A182" s="17" t="n"/>
      <c r="B182" s="17" t="n"/>
      <c r="C182" s="17" t="n"/>
      <c r="D182" s="17" t="n"/>
      <c r="E182" s="17" t="n"/>
      <c r="F182" s="18" t="n"/>
      <c r="G182" s="19" t="n"/>
      <c r="H182" s="19" t="n"/>
      <c r="I182" s="18">
        <f>IF(OR(F182="",H182=""),"",EDATE(F182,H182))</f>
        <v/>
      </c>
      <c r="J182" s="19">
        <f>IF(E182="","",IF(F182="","Pendente",IF(I182="","Em dia",IF(I182&lt;TODAY(),"Vencido",IF(I182-TODAY()&lt;=30,"Vence em 30 dias","Em dia")))))</f>
        <v/>
      </c>
      <c r="K182" s="17" t="n"/>
    </row>
    <row r="183">
      <c r="A183" s="17" t="n"/>
      <c r="B183" s="17" t="n"/>
      <c r="C183" s="17" t="n"/>
      <c r="D183" s="17" t="n"/>
      <c r="E183" s="17" t="n"/>
      <c r="F183" s="18" t="n"/>
      <c r="G183" s="19" t="n"/>
      <c r="H183" s="19" t="n"/>
      <c r="I183" s="18">
        <f>IF(OR(F183="",H183=""),"",EDATE(F183,H183))</f>
        <v/>
      </c>
      <c r="J183" s="19">
        <f>IF(E183="","",IF(F183="","Pendente",IF(I183="","Em dia",IF(I183&lt;TODAY(),"Vencido",IF(I183-TODAY()&lt;=30,"Vence em 30 dias","Em dia")))))</f>
        <v/>
      </c>
      <c r="K183" s="17" t="n"/>
    </row>
    <row r="184">
      <c r="A184" s="17" t="n"/>
      <c r="B184" s="17" t="n"/>
      <c r="C184" s="17" t="n"/>
      <c r="D184" s="17" t="n"/>
      <c r="E184" s="17" t="n"/>
      <c r="F184" s="18" t="n"/>
      <c r="G184" s="19" t="n"/>
      <c r="H184" s="19" t="n"/>
      <c r="I184" s="18">
        <f>IF(OR(F184="",H184=""),"",EDATE(F184,H184))</f>
        <v/>
      </c>
      <c r="J184" s="19">
        <f>IF(E184="","",IF(F184="","Pendente",IF(I184="","Em dia",IF(I184&lt;TODAY(),"Vencido",IF(I184-TODAY()&lt;=30,"Vence em 30 dias","Em dia")))))</f>
        <v/>
      </c>
      <c r="K184" s="17" t="n"/>
    </row>
    <row r="185">
      <c r="A185" s="17" t="n"/>
      <c r="B185" s="17" t="n"/>
      <c r="C185" s="17" t="n"/>
      <c r="D185" s="17" t="n"/>
      <c r="E185" s="17" t="n"/>
      <c r="F185" s="18" t="n"/>
      <c r="G185" s="19" t="n"/>
      <c r="H185" s="19" t="n"/>
      <c r="I185" s="18">
        <f>IF(OR(F185="",H185=""),"",EDATE(F185,H185))</f>
        <v/>
      </c>
      <c r="J185" s="19">
        <f>IF(E185="","",IF(F185="","Pendente",IF(I185="","Em dia",IF(I185&lt;TODAY(),"Vencido",IF(I185-TODAY()&lt;=30,"Vence em 30 dias","Em dia")))))</f>
        <v/>
      </c>
      <c r="K185" s="17" t="n"/>
    </row>
    <row r="186">
      <c r="A186" s="17" t="n"/>
      <c r="B186" s="17" t="n"/>
      <c r="C186" s="17" t="n"/>
      <c r="D186" s="17" t="n"/>
      <c r="E186" s="17" t="n"/>
      <c r="F186" s="18" t="n"/>
      <c r="G186" s="19" t="n"/>
      <c r="H186" s="19" t="n"/>
      <c r="I186" s="18">
        <f>IF(OR(F186="",H186=""),"",EDATE(F186,H186))</f>
        <v/>
      </c>
      <c r="J186" s="19">
        <f>IF(E186="","",IF(F186="","Pendente",IF(I186="","Em dia",IF(I186&lt;TODAY(),"Vencido",IF(I186-TODAY()&lt;=30,"Vence em 30 dias","Em dia")))))</f>
        <v/>
      </c>
      <c r="K186" s="17" t="n"/>
    </row>
    <row r="187">
      <c r="A187" s="17" t="n"/>
      <c r="B187" s="17" t="n"/>
      <c r="C187" s="17" t="n"/>
      <c r="D187" s="17" t="n"/>
      <c r="E187" s="17" t="n"/>
      <c r="F187" s="18" t="n"/>
      <c r="G187" s="19" t="n"/>
      <c r="H187" s="19" t="n"/>
      <c r="I187" s="18">
        <f>IF(OR(F187="",H187=""),"",EDATE(F187,H187))</f>
        <v/>
      </c>
      <c r="J187" s="19">
        <f>IF(E187="","",IF(F187="","Pendente",IF(I187="","Em dia",IF(I187&lt;TODAY(),"Vencido",IF(I187-TODAY()&lt;=30,"Vence em 30 dias","Em dia")))))</f>
        <v/>
      </c>
      <c r="K187" s="17" t="n"/>
    </row>
    <row r="188">
      <c r="A188" s="17" t="n"/>
      <c r="B188" s="17" t="n"/>
      <c r="C188" s="17" t="n"/>
      <c r="D188" s="17" t="n"/>
      <c r="E188" s="17" t="n"/>
      <c r="F188" s="18" t="n"/>
      <c r="G188" s="19" t="n"/>
      <c r="H188" s="19" t="n"/>
      <c r="I188" s="18">
        <f>IF(OR(F188="",H188=""),"",EDATE(F188,H188))</f>
        <v/>
      </c>
      <c r="J188" s="19">
        <f>IF(E188="","",IF(F188="","Pendente",IF(I188="","Em dia",IF(I188&lt;TODAY(),"Vencido",IF(I188-TODAY()&lt;=30,"Vence em 30 dias","Em dia")))))</f>
        <v/>
      </c>
      <c r="K188" s="17" t="n"/>
    </row>
    <row r="189">
      <c r="A189" s="17" t="n"/>
      <c r="B189" s="17" t="n"/>
      <c r="C189" s="17" t="n"/>
      <c r="D189" s="17" t="n"/>
      <c r="E189" s="17" t="n"/>
      <c r="F189" s="18" t="n"/>
      <c r="G189" s="19" t="n"/>
      <c r="H189" s="19" t="n"/>
      <c r="I189" s="18">
        <f>IF(OR(F189="",H189=""),"",EDATE(F189,H189))</f>
        <v/>
      </c>
      <c r="J189" s="19">
        <f>IF(E189="","",IF(F189="","Pendente",IF(I189="","Em dia",IF(I189&lt;TODAY(),"Vencido",IF(I189-TODAY()&lt;=30,"Vence em 30 dias","Em dia")))))</f>
        <v/>
      </c>
      <c r="K189" s="17" t="n"/>
    </row>
    <row r="190">
      <c r="A190" s="17" t="n"/>
      <c r="B190" s="17" t="n"/>
      <c r="C190" s="17" t="n"/>
      <c r="D190" s="17" t="n"/>
      <c r="E190" s="17" t="n"/>
      <c r="F190" s="18" t="n"/>
      <c r="G190" s="19" t="n"/>
      <c r="H190" s="19" t="n"/>
      <c r="I190" s="18">
        <f>IF(OR(F190="",H190=""),"",EDATE(F190,H190))</f>
        <v/>
      </c>
      <c r="J190" s="19">
        <f>IF(E190="","",IF(F190="","Pendente",IF(I190="","Em dia",IF(I190&lt;TODAY(),"Vencido",IF(I190-TODAY()&lt;=30,"Vence em 30 dias","Em dia")))))</f>
        <v/>
      </c>
      <c r="K190" s="17" t="n"/>
    </row>
    <row r="191">
      <c r="A191" s="17" t="n"/>
      <c r="B191" s="17" t="n"/>
      <c r="C191" s="17" t="n"/>
      <c r="D191" s="17" t="n"/>
      <c r="E191" s="17" t="n"/>
      <c r="F191" s="18" t="n"/>
      <c r="G191" s="19" t="n"/>
      <c r="H191" s="19" t="n"/>
      <c r="I191" s="18">
        <f>IF(OR(F191="",H191=""),"",EDATE(F191,H191))</f>
        <v/>
      </c>
      <c r="J191" s="19">
        <f>IF(E191="","",IF(F191="","Pendente",IF(I191="","Em dia",IF(I191&lt;TODAY(),"Vencido",IF(I191-TODAY()&lt;=30,"Vence em 30 dias","Em dia")))))</f>
        <v/>
      </c>
      <c r="K191" s="17" t="n"/>
    </row>
    <row r="192">
      <c r="A192" s="17" t="n"/>
      <c r="B192" s="17" t="n"/>
      <c r="C192" s="17" t="n"/>
      <c r="D192" s="17" t="n"/>
      <c r="E192" s="17" t="n"/>
      <c r="F192" s="18" t="n"/>
      <c r="G192" s="19" t="n"/>
      <c r="H192" s="19" t="n"/>
      <c r="I192" s="18">
        <f>IF(OR(F192="",H192=""),"",EDATE(F192,H192))</f>
        <v/>
      </c>
      <c r="J192" s="19">
        <f>IF(E192="","",IF(F192="","Pendente",IF(I192="","Em dia",IF(I192&lt;TODAY(),"Vencido",IF(I192-TODAY()&lt;=30,"Vence em 30 dias","Em dia")))))</f>
        <v/>
      </c>
      <c r="K192" s="17" t="n"/>
    </row>
    <row r="193">
      <c r="A193" s="17" t="n"/>
      <c r="B193" s="17" t="n"/>
      <c r="C193" s="17" t="n"/>
      <c r="D193" s="17" t="n"/>
      <c r="E193" s="17" t="n"/>
      <c r="F193" s="18" t="n"/>
      <c r="G193" s="19" t="n"/>
      <c r="H193" s="19" t="n"/>
      <c r="I193" s="18">
        <f>IF(OR(F193="",H193=""),"",EDATE(F193,H193))</f>
        <v/>
      </c>
      <c r="J193" s="19">
        <f>IF(E193="","",IF(F193="","Pendente",IF(I193="","Em dia",IF(I193&lt;TODAY(),"Vencido",IF(I193-TODAY()&lt;=30,"Vence em 30 dias","Em dia")))))</f>
        <v/>
      </c>
      <c r="K193" s="17" t="n"/>
    </row>
    <row r="194">
      <c r="A194" s="17" t="n"/>
      <c r="B194" s="17" t="n"/>
      <c r="C194" s="17" t="n"/>
      <c r="D194" s="17" t="n"/>
      <c r="E194" s="17" t="n"/>
      <c r="F194" s="18" t="n"/>
      <c r="G194" s="19" t="n"/>
      <c r="H194" s="19" t="n"/>
      <c r="I194" s="18">
        <f>IF(OR(F194="",H194=""),"",EDATE(F194,H194))</f>
        <v/>
      </c>
      <c r="J194" s="19">
        <f>IF(E194="","",IF(F194="","Pendente",IF(I194="","Em dia",IF(I194&lt;TODAY(),"Vencido",IF(I194-TODAY()&lt;=30,"Vence em 30 dias","Em dia")))))</f>
        <v/>
      </c>
      <c r="K194" s="17" t="n"/>
    </row>
    <row r="195">
      <c r="A195" s="17" t="n"/>
      <c r="B195" s="17" t="n"/>
      <c r="C195" s="17" t="n"/>
      <c r="D195" s="17" t="n"/>
      <c r="E195" s="17" t="n"/>
      <c r="F195" s="18" t="n"/>
      <c r="G195" s="19" t="n"/>
      <c r="H195" s="19" t="n"/>
      <c r="I195" s="18">
        <f>IF(OR(F195="",H195=""),"",EDATE(F195,H195))</f>
        <v/>
      </c>
      <c r="J195" s="19">
        <f>IF(E195="","",IF(F195="","Pendente",IF(I195="","Em dia",IF(I195&lt;TODAY(),"Vencido",IF(I195-TODAY()&lt;=30,"Vence em 30 dias","Em dia")))))</f>
        <v/>
      </c>
      <c r="K195" s="17" t="n"/>
    </row>
    <row r="196">
      <c r="A196" s="17" t="n"/>
      <c r="B196" s="17" t="n"/>
      <c r="C196" s="17" t="n"/>
      <c r="D196" s="17" t="n"/>
      <c r="E196" s="17" t="n"/>
      <c r="F196" s="18" t="n"/>
      <c r="G196" s="19" t="n"/>
      <c r="H196" s="19" t="n"/>
      <c r="I196" s="18">
        <f>IF(OR(F196="",H196=""),"",EDATE(F196,H196))</f>
        <v/>
      </c>
      <c r="J196" s="19">
        <f>IF(E196="","",IF(F196="","Pendente",IF(I196="","Em dia",IF(I196&lt;TODAY(),"Vencido",IF(I196-TODAY()&lt;=30,"Vence em 30 dias","Em dia")))))</f>
        <v/>
      </c>
      <c r="K196" s="17" t="n"/>
    </row>
    <row r="197">
      <c r="A197" s="17" t="n"/>
      <c r="B197" s="17" t="n"/>
      <c r="C197" s="17" t="n"/>
      <c r="D197" s="17" t="n"/>
      <c r="E197" s="17" t="n"/>
      <c r="F197" s="18" t="n"/>
      <c r="G197" s="19" t="n"/>
      <c r="H197" s="19" t="n"/>
      <c r="I197" s="18">
        <f>IF(OR(F197="",H197=""),"",EDATE(F197,H197))</f>
        <v/>
      </c>
      <c r="J197" s="19">
        <f>IF(E197="","",IF(F197="","Pendente",IF(I197="","Em dia",IF(I197&lt;TODAY(),"Vencido",IF(I197-TODAY()&lt;=30,"Vence em 30 dias","Em dia")))))</f>
        <v/>
      </c>
      <c r="K197" s="17" t="n"/>
    </row>
    <row r="198">
      <c r="A198" s="17" t="n"/>
      <c r="B198" s="17" t="n"/>
      <c r="C198" s="17" t="n"/>
      <c r="D198" s="17" t="n"/>
      <c r="E198" s="17" t="n"/>
      <c r="F198" s="18" t="n"/>
      <c r="G198" s="19" t="n"/>
      <c r="H198" s="19" t="n"/>
      <c r="I198" s="18">
        <f>IF(OR(F198="",H198=""),"",EDATE(F198,H198))</f>
        <v/>
      </c>
      <c r="J198" s="19">
        <f>IF(E198="","",IF(F198="","Pendente",IF(I198="","Em dia",IF(I198&lt;TODAY(),"Vencido",IF(I198-TODAY()&lt;=30,"Vence em 30 dias","Em dia")))))</f>
        <v/>
      </c>
      <c r="K198" s="17" t="n"/>
    </row>
    <row r="199">
      <c r="A199" s="17" t="n"/>
      <c r="B199" s="17" t="n"/>
      <c r="C199" s="17" t="n"/>
      <c r="D199" s="17" t="n"/>
      <c r="E199" s="17" t="n"/>
      <c r="F199" s="18" t="n"/>
      <c r="G199" s="19" t="n"/>
      <c r="H199" s="19" t="n"/>
      <c r="I199" s="18">
        <f>IF(OR(F199="",H199=""),"",EDATE(F199,H199))</f>
        <v/>
      </c>
      <c r="J199" s="19">
        <f>IF(E199="","",IF(F199="","Pendente",IF(I199="","Em dia",IF(I199&lt;TODAY(),"Vencido",IF(I199-TODAY()&lt;=30,"Vence em 30 dias","Em dia")))))</f>
        <v/>
      </c>
      <c r="K199" s="17" t="n"/>
    </row>
    <row r="200">
      <c r="A200" s="17" t="n"/>
      <c r="B200" s="17" t="n"/>
      <c r="C200" s="17" t="n"/>
      <c r="D200" s="17" t="n"/>
      <c r="E200" s="17" t="n"/>
      <c r="F200" s="18" t="n"/>
      <c r="G200" s="19" t="n"/>
      <c r="H200" s="19" t="n"/>
      <c r="I200" s="18">
        <f>IF(OR(F200="",H200=""),"",EDATE(F200,H200))</f>
        <v/>
      </c>
      <c r="J200" s="19">
        <f>IF(E200="","",IF(F200="","Pendente",IF(I200="","Em dia",IF(I200&lt;TODAY(),"Vencido",IF(I200-TODAY()&lt;=30,"Vence em 30 dias","Em dia")))))</f>
        <v/>
      </c>
      <c r="K200" s="17" t="n"/>
    </row>
    <row r="201">
      <c r="A201" s="17" t="n"/>
      <c r="B201" s="17" t="n"/>
      <c r="C201" s="17" t="n"/>
      <c r="D201" s="17" t="n"/>
      <c r="E201" s="17" t="n"/>
      <c r="F201" s="18" t="n"/>
      <c r="G201" s="19" t="n"/>
      <c r="H201" s="19" t="n"/>
      <c r="I201" s="18">
        <f>IF(OR(F201="",H201=""),"",EDATE(F201,H201))</f>
        <v/>
      </c>
      <c r="J201" s="19">
        <f>IF(E201="","",IF(F201="","Pendente",IF(I201="","Em dia",IF(I201&lt;TODAY(),"Vencido",IF(I201-TODAY()&lt;=30,"Vence em 30 dias","Em dia")))))</f>
        <v/>
      </c>
      <c r="K201" s="17" t="n"/>
    </row>
    <row r="202">
      <c r="A202" s="17" t="n"/>
      <c r="B202" s="17" t="n"/>
      <c r="C202" s="17" t="n"/>
      <c r="D202" s="17" t="n"/>
      <c r="E202" s="17" t="n"/>
      <c r="F202" s="18" t="n"/>
      <c r="G202" s="19" t="n"/>
      <c r="H202" s="19" t="n"/>
      <c r="I202" s="18">
        <f>IF(OR(F202="",H202=""),"",EDATE(F202,H202))</f>
        <v/>
      </c>
      <c r="J202" s="19">
        <f>IF(E202="","",IF(F202="","Pendente",IF(I202="","Em dia",IF(I202&lt;TODAY(),"Vencido",IF(I202-TODAY()&lt;=30,"Vence em 30 dias","Em dia")))))</f>
        <v/>
      </c>
      <c r="K202" s="17" t="n"/>
    </row>
    <row r="203">
      <c r="A203" s="17" t="n"/>
      <c r="B203" s="17" t="n"/>
      <c r="C203" s="17" t="n"/>
      <c r="D203" s="17" t="n"/>
      <c r="E203" s="17" t="n"/>
      <c r="F203" s="18" t="n"/>
      <c r="G203" s="19" t="n"/>
      <c r="H203" s="19" t="n"/>
      <c r="I203" s="18">
        <f>IF(OR(F203="",H203=""),"",EDATE(F203,H203))</f>
        <v/>
      </c>
      <c r="J203" s="19">
        <f>IF(E203="","",IF(F203="","Pendente",IF(I203="","Em dia",IF(I203&lt;TODAY(),"Vencido",IF(I203-TODAY()&lt;=30,"Vence em 30 dias","Em dia")))))</f>
        <v/>
      </c>
      <c r="K203" s="17" t="n"/>
    </row>
    <row r="204">
      <c r="A204" s="17" t="n"/>
      <c r="B204" s="17" t="n"/>
      <c r="C204" s="17" t="n"/>
      <c r="D204" s="17" t="n"/>
      <c r="E204" s="17" t="n"/>
      <c r="F204" s="18" t="n"/>
      <c r="G204" s="19" t="n"/>
      <c r="H204" s="19" t="n"/>
      <c r="I204" s="18">
        <f>IF(OR(F204="",H204=""),"",EDATE(F204,H204))</f>
        <v/>
      </c>
      <c r="J204" s="19">
        <f>IF(E204="","",IF(F204="","Pendente",IF(I204="","Em dia",IF(I204&lt;TODAY(),"Vencido",IF(I204-TODAY()&lt;=30,"Vence em 30 dias","Em dia")))))</f>
        <v/>
      </c>
      <c r="K204" s="17" t="n"/>
    </row>
    <row r="205">
      <c r="A205" s="17" t="n"/>
      <c r="B205" s="17" t="n"/>
      <c r="C205" s="17" t="n"/>
      <c r="D205" s="17" t="n"/>
      <c r="E205" s="17" t="n"/>
      <c r="F205" s="18" t="n"/>
      <c r="G205" s="19" t="n"/>
      <c r="H205" s="19" t="n"/>
      <c r="I205" s="18">
        <f>IF(OR(F205="",H205=""),"",EDATE(F205,H205))</f>
        <v/>
      </c>
      <c r="J205" s="19">
        <f>IF(E205="","",IF(F205="","Pendente",IF(I205="","Em dia",IF(I205&lt;TODAY(),"Vencido",IF(I205-TODAY()&lt;=30,"Vence em 30 dias","Em dia")))))</f>
        <v/>
      </c>
      <c r="K205" s="17" t="n"/>
    </row>
    <row r="206">
      <c r="A206" s="17" t="n"/>
      <c r="B206" s="17" t="n"/>
      <c r="C206" s="17" t="n"/>
      <c r="D206" s="17" t="n"/>
      <c r="E206" s="17" t="n"/>
      <c r="F206" s="18" t="n"/>
      <c r="G206" s="19" t="n"/>
      <c r="H206" s="19" t="n"/>
      <c r="I206" s="18">
        <f>IF(OR(F206="",H206=""),"",EDATE(F206,H206))</f>
        <v/>
      </c>
      <c r="J206" s="19">
        <f>IF(E206="","",IF(F206="","Pendente",IF(I206="","Em dia",IF(I206&lt;TODAY(),"Vencido",IF(I206-TODAY()&lt;=30,"Vence em 30 dias","Em dia")))))</f>
        <v/>
      </c>
      <c r="K206" s="17" t="n"/>
    </row>
    <row r="207">
      <c r="A207" s="17" t="n"/>
      <c r="B207" s="17" t="n"/>
      <c r="C207" s="17" t="n"/>
      <c r="D207" s="17" t="n"/>
      <c r="E207" s="17" t="n"/>
      <c r="F207" s="18" t="n"/>
      <c r="G207" s="19" t="n"/>
      <c r="H207" s="19" t="n"/>
      <c r="I207" s="18">
        <f>IF(OR(F207="",H207=""),"",EDATE(F207,H207))</f>
        <v/>
      </c>
      <c r="J207" s="19">
        <f>IF(E207="","",IF(F207="","Pendente",IF(I207="","Em dia",IF(I207&lt;TODAY(),"Vencido",IF(I207-TODAY()&lt;=30,"Vence em 30 dias","Em dia")))))</f>
        <v/>
      </c>
      <c r="K207" s="17" t="n"/>
    </row>
    <row r="208">
      <c r="A208" s="17" t="n"/>
      <c r="B208" s="17" t="n"/>
      <c r="C208" s="17" t="n"/>
      <c r="D208" s="17" t="n"/>
      <c r="E208" s="17" t="n"/>
      <c r="F208" s="18" t="n"/>
      <c r="G208" s="19" t="n"/>
      <c r="H208" s="19" t="n"/>
      <c r="I208" s="18">
        <f>IF(OR(F208="",H208=""),"",EDATE(F208,H208))</f>
        <v/>
      </c>
      <c r="J208" s="19">
        <f>IF(E208="","",IF(F208="","Pendente",IF(I208="","Em dia",IF(I208&lt;TODAY(),"Vencido",IF(I208-TODAY()&lt;=30,"Vence em 30 dias","Em dia")))))</f>
        <v/>
      </c>
      <c r="K208" s="17" t="n"/>
    </row>
    <row r="209">
      <c r="A209" s="17" t="n"/>
      <c r="B209" s="17" t="n"/>
      <c r="C209" s="17" t="n"/>
      <c r="D209" s="17" t="n"/>
      <c r="E209" s="17" t="n"/>
      <c r="F209" s="18" t="n"/>
      <c r="G209" s="19" t="n"/>
      <c r="H209" s="19" t="n"/>
      <c r="I209" s="18">
        <f>IF(OR(F209="",H209=""),"",EDATE(F209,H209))</f>
        <v/>
      </c>
      <c r="J209" s="19">
        <f>IF(E209="","",IF(F209="","Pendente",IF(I209="","Em dia",IF(I209&lt;TODAY(),"Vencido",IF(I209-TODAY()&lt;=30,"Vence em 30 dias","Em dia")))))</f>
        <v/>
      </c>
      <c r="K209" s="17" t="n"/>
    </row>
    <row r="210">
      <c r="A210" s="17" t="n"/>
      <c r="B210" s="17" t="n"/>
      <c r="C210" s="17" t="n"/>
      <c r="D210" s="17" t="n"/>
      <c r="E210" s="17" t="n"/>
      <c r="F210" s="18" t="n"/>
      <c r="G210" s="19" t="n"/>
      <c r="H210" s="19" t="n"/>
      <c r="I210" s="18">
        <f>IF(OR(F210="",H210=""),"",EDATE(F210,H210))</f>
        <v/>
      </c>
      <c r="J210" s="19">
        <f>IF(E210="","",IF(F210="","Pendente",IF(I210="","Em dia",IF(I210&lt;TODAY(),"Vencido",IF(I210-TODAY()&lt;=30,"Vence em 30 dias","Em dia")))))</f>
        <v/>
      </c>
      <c r="K210" s="17" t="n"/>
    </row>
    <row r="211">
      <c r="A211" s="17" t="n"/>
      <c r="B211" s="17" t="n"/>
      <c r="C211" s="17" t="n"/>
      <c r="D211" s="17" t="n"/>
      <c r="E211" s="17" t="n"/>
      <c r="F211" s="18" t="n"/>
      <c r="G211" s="19" t="n"/>
      <c r="H211" s="19" t="n"/>
      <c r="I211" s="18">
        <f>IF(OR(F211="",H211=""),"",EDATE(F211,H211))</f>
        <v/>
      </c>
      <c r="J211" s="19">
        <f>IF(E211="","",IF(F211="","Pendente",IF(I211="","Em dia",IF(I211&lt;TODAY(),"Vencido",IF(I211-TODAY()&lt;=30,"Vence em 30 dias","Em dia")))))</f>
        <v/>
      </c>
      <c r="K211" s="17" t="n"/>
    </row>
    <row r="212">
      <c r="A212" s="17" t="n"/>
      <c r="B212" s="17" t="n"/>
      <c r="C212" s="17" t="n"/>
      <c r="D212" s="17" t="n"/>
      <c r="E212" s="17" t="n"/>
      <c r="F212" s="18" t="n"/>
      <c r="G212" s="19" t="n"/>
      <c r="H212" s="19" t="n"/>
      <c r="I212" s="18">
        <f>IF(OR(F212="",H212=""),"",EDATE(F212,H212))</f>
        <v/>
      </c>
      <c r="J212" s="19">
        <f>IF(E212="","",IF(F212="","Pendente",IF(I212="","Em dia",IF(I212&lt;TODAY(),"Vencido",IF(I212-TODAY()&lt;=30,"Vence em 30 dias","Em dia")))))</f>
        <v/>
      </c>
      <c r="K212" s="17" t="n"/>
    </row>
    <row r="213">
      <c r="A213" s="17" t="n"/>
      <c r="B213" s="17" t="n"/>
      <c r="C213" s="17" t="n"/>
      <c r="D213" s="17" t="n"/>
      <c r="E213" s="17" t="n"/>
      <c r="F213" s="18" t="n"/>
      <c r="G213" s="19" t="n"/>
      <c r="H213" s="19" t="n"/>
      <c r="I213" s="18">
        <f>IF(OR(F213="",H213=""),"",EDATE(F213,H213))</f>
        <v/>
      </c>
      <c r="J213" s="19">
        <f>IF(E213="","",IF(F213="","Pendente",IF(I213="","Em dia",IF(I213&lt;TODAY(),"Vencido",IF(I213-TODAY()&lt;=30,"Vence em 30 dias","Em dia")))))</f>
        <v/>
      </c>
      <c r="K213" s="17" t="n"/>
    </row>
    <row r="214">
      <c r="A214" s="17" t="n"/>
      <c r="B214" s="17" t="n"/>
      <c r="C214" s="17" t="n"/>
      <c r="D214" s="17" t="n"/>
      <c r="E214" s="17" t="n"/>
      <c r="F214" s="18" t="n"/>
      <c r="G214" s="19" t="n"/>
      <c r="H214" s="19" t="n"/>
      <c r="I214" s="18">
        <f>IF(OR(F214="",H214=""),"",EDATE(F214,H214))</f>
        <v/>
      </c>
      <c r="J214" s="19">
        <f>IF(E214="","",IF(F214="","Pendente",IF(I214="","Em dia",IF(I214&lt;TODAY(),"Vencido",IF(I214-TODAY()&lt;=30,"Vence em 30 dias","Em dia")))))</f>
        <v/>
      </c>
      <c r="K214" s="17" t="n"/>
    </row>
    <row r="215">
      <c r="A215" s="17" t="n"/>
      <c r="B215" s="17" t="n"/>
      <c r="C215" s="17" t="n"/>
      <c r="D215" s="17" t="n"/>
      <c r="E215" s="17" t="n"/>
      <c r="F215" s="18" t="n"/>
      <c r="G215" s="19" t="n"/>
      <c r="H215" s="19" t="n"/>
      <c r="I215" s="18">
        <f>IF(OR(F215="",H215=""),"",EDATE(F215,H215))</f>
        <v/>
      </c>
      <c r="J215" s="19">
        <f>IF(E215="","",IF(F215="","Pendente",IF(I215="","Em dia",IF(I215&lt;TODAY(),"Vencido",IF(I215-TODAY()&lt;=30,"Vence em 30 dias","Em dia")))))</f>
        <v/>
      </c>
      <c r="K215" s="17" t="n"/>
    </row>
    <row r="216">
      <c r="A216" s="17" t="n"/>
      <c r="B216" s="17" t="n"/>
      <c r="C216" s="17" t="n"/>
      <c r="D216" s="17" t="n"/>
      <c r="E216" s="17" t="n"/>
      <c r="F216" s="18" t="n"/>
      <c r="G216" s="19" t="n"/>
      <c r="H216" s="19" t="n"/>
      <c r="I216" s="18">
        <f>IF(OR(F216="",H216=""),"",EDATE(F216,H216))</f>
        <v/>
      </c>
      <c r="J216" s="19">
        <f>IF(E216="","",IF(F216="","Pendente",IF(I216="","Em dia",IF(I216&lt;TODAY(),"Vencido",IF(I216-TODAY()&lt;=30,"Vence em 30 dias","Em dia")))))</f>
        <v/>
      </c>
      <c r="K216" s="17" t="n"/>
    </row>
    <row r="217">
      <c r="A217" s="17" t="n"/>
      <c r="B217" s="17" t="n"/>
      <c r="C217" s="17" t="n"/>
      <c r="D217" s="17" t="n"/>
      <c r="E217" s="17" t="n"/>
      <c r="F217" s="18" t="n"/>
      <c r="G217" s="19" t="n"/>
      <c r="H217" s="19" t="n"/>
      <c r="I217" s="18">
        <f>IF(OR(F217="",H217=""),"",EDATE(F217,H217))</f>
        <v/>
      </c>
      <c r="J217" s="19">
        <f>IF(E217="","",IF(F217="","Pendente",IF(I217="","Em dia",IF(I217&lt;TODAY(),"Vencido",IF(I217-TODAY()&lt;=30,"Vence em 30 dias","Em dia")))))</f>
        <v/>
      </c>
      <c r="K217" s="17" t="n"/>
    </row>
    <row r="218">
      <c r="A218" s="17" t="n"/>
      <c r="B218" s="17" t="n"/>
      <c r="C218" s="17" t="n"/>
      <c r="D218" s="17" t="n"/>
      <c r="E218" s="17" t="n"/>
      <c r="F218" s="18" t="n"/>
      <c r="G218" s="19" t="n"/>
      <c r="H218" s="19" t="n"/>
      <c r="I218" s="18">
        <f>IF(OR(F218="",H218=""),"",EDATE(F218,H218))</f>
        <v/>
      </c>
      <c r="J218" s="19">
        <f>IF(E218="","",IF(F218="","Pendente",IF(I218="","Em dia",IF(I218&lt;TODAY(),"Vencido",IF(I218-TODAY()&lt;=30,"Vence em 30 dias","Em dia")))))</f>
        <v/>
      </c>
      <c r="K218" s="17" t="n"/>
    </row>
    <row r="219">
      <c r="A219" s="17" t="n"/>
      <c r="B219" s="17" t="n"/>
      <c r="C219" s="17" t="n"/>
      <c r="D219" s="17" t="n"/>
      <c r="E219" s="17" t="n"/>
      <c r="F219" s="18" t="n"/>
      <c r="G219" s="19" t="n"/>
      <c r="H219" s="19" t="n"/>
      <c r="I219" s="18">
        <f>IF(OR(F219="",H219=""),"",EDATE(F219,H219))</f>
        <v/>
      </c>
      <c r="J219" s="19">
        <f>IF(E219="","",IF(F219="","Pendente",IF(I219="","Em dia",IF(I219&lt;TODAY(),"Vencido",IF(I219-TODAY()&lt;=30,"Vence em 30 dias","Em dia")))))</f>
        <v/>
      </c>
      <c r="K219" s="17" t="n"/>
    </row>
    <row r="220">
      <c r="A220" s="17" t="n"/>
      <c r="B220" s="17" t="n"/>
      <c r="C220" s="17" t="n"/>
      <c r="D220" s="17" t="n"/>
      <c r="E220" s="17" t="n"/>
      <c r="F220" s="18" t="n"/>
      <c r="G220" s="19" t="n"/>
      <c r="H220" s="19" t="n"/>
      <c r="I220" s="18">
        <f>IF(OR(F220="",H220=""),"",EDATE(F220,H220))</f>
        <v/>
      </c>
      <c r="J220" s="19">
        <f>IF(E220="","",IF(F220="","Pendente",IF(I220="","Em dia",IF(I220&lt;TODAY(),"Vencido",IF(I220-TODAY()&lt;=30,"Vence em 30 dias","Em dia")))))</f>
        <v/>
      </c>
      <c r="K220" s="17" t="n"/>
    </row>
    <row r="221">
      <c r="A221" s="17" t="n"/>
      <c r="B221" s="17" t="n"/>
      <c r="C221" s="17" t="n"/>
      <c r="D221" s="17" t="n"/>
      <c r="E221" s="17" t="n"/>
      <c r="F221" s="18" t="n"/>
      <c r="G221" s="19" t="n"/>
      <c r="H221" s="19" t="n"/>
      <c r="I221" s="18">
        <f>IF(OR(F221="",H221=""),"",EDATE(F221,H221))</f>
        <v/>
      </c>
      <c r="J221" s="19">
        <f>IF(E221="","",IF(F221="","Pendente",IF(I221="","Em dia",IF(I221&lt;TODAY(),"Vencido",IF(I221-TODAY()&lt;=30,"Vence em 30 dias","Em dia")))))</f>
        <v/>
      </c>
      <c r="K221" s="17" t="n"/>
    </row>
    <row r="222">
      <c r="A222" s="17" t="n"/>
      <c r="B222" s="17" t="n"/>
      <c r="C222" s="17" t="n"/>
      <c r="D222" s="17" t="n"/>
      <c r="E222" s="17" t="n"/>
      <c r="F222" s="18" t="n"/>
      <c r="G222" s="19" t="n"/>
      <c r="H222" s="19" t="n"/>
      <c r="I222" s="18">
        <f>IF(OR(F222="",H222=""),"",EDATE(F222,H222))</f>
        <v/>
      </c>
      <c r="J222" s="19">
        <f>IF(E222="","",IF(F222="","Pendente",IF(I222="","Em dia",IF(I222&lt;TODAY(),"Vencido",IF(I222-TODAY()&lt;=30,"Vence em 30 dias","Em dia")))))</f>
        <v/>
      </c>
      <c r="K222" s="17" t="n"/>
    </row>
    <row r="223">
      <c r="A223" s="17" t="n"/>
      <c r="B223" s="17" t="n"/>
      <c r="C223" s="17" t="n"/>
      <c r="D223" s="17" t="n"/>
      <c r="E223" s="17" t="n"/>
      <c r="F223" s="18" t="n"/>
      <c r="G223" s="19" t="n"/>
      <c r="H223" s="19" t="n"/>
      <c r="I223" s="18">
        <f>IF(OR(F223="",H223=""),"",EDATE(F223,H223))</f>
        <v/>
      </c>
      <c r="J223" s="19">
        <f>IF(E223="","",IF(F223="","Pendente",IF(I223="","Em dia",IF(I223&lt;TODAY(),"Vencido",IF(I223-TODAY()&lt;=30,"Vence em 30 dias","Em dia")))))</f>
        <v/>
      </c>
      <c r="K223" s="17" t="n"/>
    </row>
    <row r="224">
      <c r="A224" s="17" t="n"/>
      <c r="B224" s="17" t="n"/>
      <c r="C224" s="17" t="n"/>
      <c r="D224" s="17" t="n"/>
      <c r="E224" s="17" t="n"/>
      <c r="F224" s="18" t="n"/>
      <c r="G224" s="19" t="n"/>
      <c r="H224" s="19" t="n"/>
      <c r="I224" s="18">
        <f>IF(OR(F224="",H224=""),"",EDATE(F224,H224))</f>
        <v/>
      </c>
      <c r="J224" s="19">
        <f>IF(E224="","",IF(F224="","Pendente",IF(I224="","Em dia",IF(I224&lt;TODAY(),"Vencido",IF(I224-TODAY()&lt;=30,"Vence em 30 dias","Em dia")))))</f>
        <v/>
      </c>
      <c r="K224" s="17" t="n"/>
    </row>
    <row r="225">
      <c r="A225" s="17" t="n"/>
      <c r="B225" s="17" t="n"/>
      <c r="C225" s="17" t="n"/>
      <c r="D225" s="17" t="n"/>
      <c r="E225" s="17" t="n"/>
      <c r="F225" s="18" t="n"/>
      <c r="G225" s="19" t="n"/>
      <c r="H225" s="19" t="n"/>
      <c r="I225" s="18">
        <f>IF(OR(F225="",H225=""),"",EDATE(F225,H225))</f>
        <v/>
      </c>
      <c r="J225" s="19">
        <f>IF(E225="","",IF(F225="","Pendente",IF(I225="","Em dia",IF(I225&lt;TODAY(),"Vencido",IF(I225-TODAY()&lt;=30,"Vence em 30 dias","Em dia")))))</f>
        <v/>
      </c>
      <c r="K225" s="17" t="n"/>
    </row>
    <row r="226">
      <c r="A226" s="17" t="n"/>
      <c r="B226" s="17" t="n"/>
      <c r="C226" s="17" t="n"/>
      <c r="D226" s="17" t="n"/>
      <c r="E226" s="17" t="n"/>
      <c r="F226" s="18" t="n"/>
      <c r="G226" s="19" t="n"/>
      <c r="H226" s="19" t="n"/>
      <c r="I226" s="18">
        <f>IF(OR(F226="",H226=""),"",EDATE(F226,H226))</f>
        <v/>
      </c>
      <c r="J226" s="19">
        <f>IF(E226="","",IF(F226="","Pendente",IF(I226="","Em dia",IF(I226&lt;TODAY(),"Vencido",IF(I226-TODAY()&lt;=30,"Vence em 30 dias","Em dia")))))</f>
        <v/>
      </c>
      <c r="K226" s="17" t="n"/>
    </row>
    <row r="227">
      <c r="A227" s="17" t="n"/>
      <c r="B227" s="17" t="n"/>
      <c r="C227" s="17" t="n"/>
      <c r="D227" s="17" t="n"/>
      <c r="E227" s="17" t="n"/>
      <c r="F227" s="18" t="n"/>
      <c r="G227" s="19" t="n"/>
      <c r="H227" s="19" t="n"/>
      <c r="I227" s="18">
        <f>IF(OR(F227="",H227=""),"",EDATE(F227,H227))</f>
        <v/>
      </c>
      <c r="J227" s="19">
        <f>IF(E227="","",IF(F227="","Pendente",IF(I227="","Em dia",IF(I227&lt;TODAY(),"Vencido",IF(I227-TODAY()&lt;=30,"Vence em 30 dias","Em dia")))))</f>
        <v/>
      </c>
      <c r="K227" s="17" t="n"/>
    </row>
    <row r="228">
      <c r="A228" s="17" t="n"/>
      <c r="B228" s="17" t="n"/>
      <c r="C228" s="17" t="n"/>
      <c r="D228" s="17" t="n"/>
      <c r="E228" s="17" t="n"/>
      <c r="F228" s="18" t="n"/>
      <c r="G228" s="19" t="n"/>
      <c r="H228" s="19" t="n"/>
      <c r="I228" s="18">
        <f>IF(OR(F228="",H228=""),"",EDATE(F228,H228))</f>
        <v/>
      </c>
      <c r="J228" s="19">
        <f>IF(E228="","",IF(F228="","Pendente",IF(I228="","Em dia",IF(I228&lt;TODAY(),"Vencido",IF(I228-TODAY()&lt;=30,"Vence em 30 dias","Em dia")))))</f>
        <v/>
      </c>
      <c r="K228" s="17" t="n"/>
    </row>
    <row r="229">
      <c r="A229" s="17" t="n"/>
      <c r="B229" s="17" t="n"/>
      <c r="C229" s="17" t="n"/>
      <c r="D229" s="17" t="n"/>
      <c r="E229" s="17" t="n"/>
      <c r="F229" s="18" t="n"/>
      <c r="G229" s="19" t="n"/>
      <c r="H229" s="19" t="n"/>
      <c r="I229" s="18">
        <f>IF(OR(F229="",H229=""),"",EDATE(F229,H229))</f>
        <v/>
      </c>
      <c r="J229" s="19">
        <f>IF(E229="","",IF(F229="","Pendente",IF(I229="","Em dia",IF(I229&lt;TODAY(),"Vencido",IF(I229-TODAY()&lt;=30,"Vence em 30 dias","Em dia")))))</f>
        <v/>
      </c>
      <c r="K229" s="17" t="n"/>
    </row>
    <row r="230">
      <c r="A230" s="17" t="n"/>
      <c r="B230" s="17" t="n"/>
      <c r="C230" s="17" t="n"/>
      <c r="D230" s="17" t="n"/>
      <c r="E230" s="17" t="n"/>
      <c r="F230" s="18" t="n"/>
      <c r="G230" s="19" t="n"/>
      <c r="H230" s="19" t="n"/>
      <c r="I230" s="18">
        <f>IF(OR(F230="",H230=""),"",EDATE(F230,H230))</f>
        <v/>
      </c>
      <c r="J230" s="19">
        <f>IF(E230="","",IF(F230="","Pendente",IF(I230="","Em dia",IF(I230&lt;TODAY(),"Vencido",IF(I230-TODAY()&lt;=30,"Vence em 30 dias","Em dia")))))</f>
        <v/>
      </c>
      <c r="K230" s="17" t="n"/>
    </row>
    <row r="231">
      <c r="A231" s="17" t="n"/>
      <c r="B231" s="17" t="n"/>
      <c r="C231" s="17" t="n"/>
      <c r="D231" s="17" t="n"/>
      <c r="E231" s="17" t="n"/>
      <c r="F231" s="18" t="n"/>
      <c r="G231" s="19" t="n"/>
      <c r="H231" s="19" t="n"/>
      <c r="I231" s="18">
        <f>IF(OR(F231="",H231=""),"",EDATE(F231,H231))</f>
        <v/>
      </c>
      <c r="J231" s="19">
        <f>IF(E231="","",IF(F231="","Pendente",IF(I231="","Em dia",IF(I231&lt;TODAY(),"Vencido",IF(I231-TODAY()&lt;=30,"Vence em 30 dias","Em dia")))))</f>
        <v/>
      </c>
      <c r="K231" s="17" t="n"/>
    </row>
    <row r="232">
      <c r="A232" s="17" t="n"/>
      <c r="B232" s="17" t="n"/>
      <c r="C232" s="17" t="n"/>
      <c r="D232" s="17" t="n"/>
      <c r="E232" s="17" t="n"/>
      <c r="F232" s="18" t="n"/>
      <c r="G232" s="19" t="n"/>
      <c r="H232" s="19" t="n"/>
      <c r="I232" s="18">
        <f>IF(OR(F232="",H232=""),"",EDATE(F232,H232))</f>
        <v/>
      </c>
      <c r="J232" s="19">
        <f>IF(E232="","",IF(F232="","Pendente",IF(I232="","Em dia",IF(I232&lt;TODAY(),"Vencido",IF(I232-TODAY()&lt;=30,"Vence em 30 dias","Em dia")))))</f>
        <v/>
      </c>
      <c r="K232" s="17" t="n"/>
    </row>
    <row r="233">
      <c r="A233" s="17" t="n"/>
      <c r="B233" s="17" t="n"/>
      <c r="C233" s="17" t="n"/>
      <c r="D233" s="17" t="n"/>
      <c r="E233" s="17" t="n"/>
      <c r="F233" s="18" t="n"/>
      <c r="G233" s="19" t="n"/>
      <c r="H233" s="19" t="n"/>
      <c r="I233" s="18">
        <f>IF(OR(F233="",H233=""),"",EDATE(F233,H233))</f>
        <v/>
      </c>
      <c r="J233" s="19">
        <f>IF(E233="","",IF(F233="","Pendente",IF(I233="","Em dia",IF(I233&lt;TODAY(),"Vencido",IF(I233-TODAY()&lt;=30,"Vence em 30 dias","Em dia")))))</f>
        <v/>
      </c>
      <c r="K233" s="17" t="n"/>
    </row>
    <row r="234">
      <c r="A234" s="17" t="n"/>
      <c r="B234" s="17" t="n"/>
      <c r="C234" s="17" t="n"/>
      <c r="D234" s="17" t="n"/>
      <c r="E234" s="17" t="n"/>
      <c r="F234" s="18" t="n"/>
      <c r="G234" s="19" t="n"/>
      <c r="H234" s="19" t="n"/>
      <c r="I234" s="18">
        <f>IF(OR(F234="",H234=""),"",EDATE(F234,H234))</f>
        <v/>
      </c>
      <c r="J234" s="19">
        <f>IF(E234="","",IF(F234="","Pendente",IF(I234="","Em dia",IF(I234&lt;TODAY(),"Vencido",IF(I234-TODAY()&lt;=30,"Vence em 30 dias","Em dia")))))</f>
        <v/>
      </c>
      <c r="K234" s="17" t="n"/>
    </row>
    <row r="235">
      <c r="A235" s="17" t="n"/>
      <c r="B235" s="17" t="n"/>
      <c r="C235" s="17" t="n"/>
      <c r="D235" s="17" t="n"/>
      <c r="E235" s="17" t="n"/>
      <c r="F235" s="18" t="n"/>
      <c r="G235" s="19" t="n"/>
      <c r="H235" s="19" t="n"/>
      <c r="I235" s="18">
        <f>IF(OR(F235="",H235=""),"",EDATE(F235,H235))</f>
        <v/>
      </c>
      <c r="J235" s="19">
        <f>IF(E235="","",IF(F235="","Pendente",IF(I235="","Em dia",IF(I235&lt;TODAY(),"Vencido",IF(I235-TODAY()&lt;=30,"Vence em 30 dias","Em dia")))))</f>
        <v/>
      </c>
      <c r="K235" s="17" t="n"/>
    </row>
    <row r="236">
      <c r="A236" s="17" t="n"/>
      <c r="B236" s="17" t="n"/>
      <c r="C236" s="17" t="n"/>
      <c r="D236" s="17" t="n"/>
      <c r="E236" s="17" t="n"/>
      <c r="F236" s="18" t="n"/>
      <c r="G236" s="19" t="n"/>
      <c r="H236" s="19" t="n"/>
      <c r="I236" s="18">
        <f>IF(OR(F236="",H236=""),"",EDATE(F236,H236))</f>
        <v/>
      </c>
      <c r="J236" s="19">
        <f>IF(E236="","",IF(F236="","Pendente",IF(I236="","Em dia",IF(I236&lt;TODAY(),"Vencido",IF(I236-TODAY()&lt;=30,"Vence em 30 dias","Em dia")))))</f>
        <v/>
      </c>
      <c r="K236" s="17" t="n"/>
    </row>
    <row r="237">
      <c r="A237" s="17" t="n"/>
      <c r="B237" s="17" t="n"/>
      <c r="C237" s="17" t="n"/>
      <c r="D237" s="17" t="n"/>
      <c r="E237" s="17" t="n"/>
      <c r="F237" s="18" t="n"/>
      <c r="G237" s="19" t="n"/>
      <c r="H237" s="19" t="n"/>
      <c r="I237" s="18">
        <f>IF(OR(F237="",H237=""),"",EDATE(F237,H237))</f>
        <v/>
      </c>
      <c r="J237" s="19">
        <f>IF(E237="","",IF(F237="","Pendente",IF(I237="","Em dia",IF(I237&lt;TODAY(),"Vencido",IF(I237-TODAY()&lt;=30,"Vence em 30 dias","Em dia")))))</f>
        <v/>
      </c>
      <c r="K237" s="17" t="n"/>
    </row>
    <row r="238">
      <c r="A238" s="17" t="n"/>
      <c r="B238" s="17" t="n"/>
      <c r="C238" s="17" t="n"/>
      <c r="D238" s="17" t="n"/>
      <c r="E238" s="17" t="n"/>
      <c r="F238" s="18" t="n"/>
      <c r="G238" s="19" t="n"/>
      <c r="H238" s="19" t="n"/>
      <c r="I238" s="18">
        <f>IF(OR(F238="",H238=""),"",EDATE(F238,H238))</f>
        <v/>
      </c>
      <c r="J238" s="19">
        <f>IF(E238="","",IF(F238="","Pendente",IF(I238="","Em dia",IF(I238&lt;TODAY(),"Vencido",IF(I238-TODAY()&lt;=30,"Vence em 30 dias","Em dia")))))</f>
        <v/>
      </c>
      <c r="K238" s="17" t="n"/>
    </row>
    <row r="239">
      <c r="A239" s="17" t="n"/>
      <c r="B239" s="17" t="n"/>
      <c r="C239" s="17" t="n"/>
      <c r="D239" s="17" t="n"/>
      <c r="E239" s="17" t="n"/>
      <c r="F239" s="18" t="n"/>
      <c r="G239" s="19" t="n"/>
      <c r="H239" s="19" t="n"/>
      <c r="I239" s="18">
        <f>IF(OR(F239="",H239=""),"",EDATE(F239,H239))</f>
        <v/>
      </c>
      <c r="J239" s="19">
        <f>IF(E239="","",IF(F239="","Pendente",IF(I239="","Em dia",IF(I239&lt;TODAY(),"Vencido",IF(I239-TODAY()&lt;=30,"Vence em 30 dias","Em dia")))))</f>
        <v/>
      </c>
      <c r="K239" s="17" t="n"/>
    </row>
    <row r="240">
      <c r="A240" s="17" t="n"/>
      <c r="B240" s="17" t="n"/>
      <c r="C240" s="17" t="n"/>
      <c r="D240" s="17" t="n"/>
      <c r="E240" s="17" t="n"/>
      <c r="F240" s="18" t="n"/>
      <c r="G240" s="19" t="n"/>
      <c r="H240" s="19" t="n"/>
      <c r="I240" s="18">
        <f>IF(OR(F240="",H240=""),"",EDATE(F240,H240))</f>
        <v/>
      </c>
      <c r="J240" s="19">
        <f>IF(E240="","",IF(F240="","Pendente",IF(I240="","Em dia",IF(I240&lt;TODAY(),"Vencido",IF(I240-TODAY()&lt;=30,"Vence em 30 dias","Em dia")))))</f>
        <v/>
      </c>
      <c r="K240" s="17" t="n"/>
    </row>
    <row r="241">
      <c r="A241" s="17" t="n"/>
      <c r="B241" s="17" t="n"/>
      <c r="C241" s="17" t="n"/>
      <c r="D241" s="17" t="n"/>
      <c r="E241" s="17" t="n"/>
      <c r="F241" s="18" t="n"/>
      <c r="G241" s="19" t="n"/>
      <c r="H241" s="19" t="n"/>
      <c r="I241" s="18">
        <f>IF(OR(F241="",H241=""),"",EDATE(F241,H241))</f>
        <v/>
      </c>
      <c r="J241" s="19">
        <f>IF(E241="","",IF(F241="","Pendente",IF(I241="","Em dia",IF(I241&lt;TODAY(),"Vencido",IF(I241-TODAY()&lt;=30,"Vence em 30 dias","Em dia")))))</f>
        <v/>
      </c>
      <c r="K241" s="17" t="n"/>
    </row>
    <row r="242">
      <c r="A242" s="17" t="n"/>
      <c r="B242" s="17" t="n"/>
      <c r="C242" s="17" t="n"/>
      <c r="D242" s="17" t="n"/>
      <c r="E242" s="17" t="n"/>
      <c r="F242" s="18" t="n"/>
      <c r="G242" s="19" t="n"/>
      <c r="H242" s="19" t="n"/>
      <c r="I242" s="18">
        <f>IF(OR(F242="",H242=""),"",EDATE(F242,H242))</f>
        <v/>
      </c>
      <c r="J242" s="19">
        <f>IF(E242="","",IF(F242="","Pendente",IF(I242="","Em dia",IF(I242&lt;TODAY(),"Vencido",IF(I242-TODAY()&lt;=30,"Vence em 30 dias","Em dia")))))</f>
        <v/>
      </c>
      <c r="K242" s="17" t="n"/>
    </row>
    <row r="243">
      <c r="A243" s="17" t="n"/>
      <c r="B243" s="17" t="n"/>
      <c r="C243" s="17" t="n"/>
      <c r="D243" s="17" t="n"/>
      <c r="E243" s="17" t="n"/>
      <c r="F243" s="18" t="n"/>
      <c r="G243" s="19" t="n"/>
      <c r="H243" s="19" t="n"/>
      <c r="I243" s="18">
        <f>IF(OR(F243="",H243=""),"",EDATE(F243,H243))</f>
        <v/>
      </c>
      <c r="J243" s="19">
        <f>IF(E243="","",IF(F243="","Pendente",IF(I243="","Em dia",IF(I243&lt;TODAY(),"Vencido",IF(I243-TODAY()&lt;=30,"Vence em 30 dias","Em dia")))))</f>
        <v/>
      </c>
      <c r="K243" s="17" t="n"/>
    </row>
    <row r="244">
      <c r="A244" s="17" t="n"/>
      <c r="B244" s="17" t="n"/>
      <c r="C244" s="17" t="n"/>
      <c r="D244" s="17" t="n"/>
      <c r="E244" s="17" t="n"/>
      <c r="F244" s="18" t="n"/>
      <c r="G244" s="19" t="n"/>
      <c r="H244" s="19" t="n"/>
      <c r="I244" s="18">
        <f>IF(OR(F244="",H244=""),"",EDATE(F244,H244))</f>
        <v/>
      </c>
      <c r="J244" s="19">
        <f>IF(E244="","",IF(F244="","Pendente",IF(I244="","Em dia",IF(I244&lt;TODAY(),"Vencido",IF(I244-TODAY()&lt;=30,"Vence em 30 dias","Em dia")))))</f>
        <v/>
      </c>
      <c r="K244" s="17" t="n"/>
    </row>
    <row r="245">
      <c r="A245" s="17" t="n"/>
      <c r="B245" s="17" t="n"/>
      <c r="C245" s="17" t="n"/>
      <c r="D245" s="17" t="n"/>
      <c r="E245" s="17" t="n"/>
      <c r="F245" s="18" t="n"/>
      <c r="G245" s="19" t="n"/>
      <c r="H245" s="19" t="n"/>
      <c r="I245" s="18">
        <f>IF(OR(F245="",H245=""),"",EDATE(F245,H245))</f>
        <v/>
      </c>
      <c r="J245" s="19">
        <f>IF(E245="","",IF(F245="","Pendente",IF(I245="","Em dia",IF(I245&lt;TODAY(),"Vencido",IF(I245-TODAY()&lt;=30,"Vence em 30 dias","Em dia")))))</f>
        <v/>
      </c>
      <c r="K245" s="17" t="n"/>
    </row>
    <row r="246">
      <c r="A246" s="17" t="n"/>
      <c r="B246" s="17" t="n"/>
      <c r="C246" s="17" t="n"/>
      <c r="D246" s="17" t="n"/>
      <c r="E246" s="17" t="n"/>
      <c r="F246" s="18" t="n"/>
      <c r="G246" s="19" t="n"/>
      <c r="H246" s="19" t="n"/>
      <c r="I246" s="18">
        <f>IF(OR(F246="",H246=""),"",EDATE(F246,H246))</f>
        <v/>
      </c>
      <c r="J246" s="19">
        <f>IF(E246="","",IF(F246="","Pendente",IF(I246="","Em dia",IF(I246&lt;TODAY(),"Vencido",IF(I246-TODAY()&lt;=30,"Vence em 30 dias","Em dia")))))</f>
        <v/>
      </c>
      <c r="K246" s="17" t="n"/>
    </row>
    <row r="247">
      <c r="A247" s="17" t="n"/>
      <c r="B247" s="17" t="n"/>
      <c r="C247" s="17" t="n"/>
      <c r="D247" s="17" t="n"/>
      <c r="E247" s="17" t="n"/>
      <c r="F247" s="18" t="n"/>
      <c r="G247" s="19" t="n"/>
      <c r="H247" s="19" t="n"/>
      <c r="I247" s="18">
        <f>IF(OR(F247="",H247=""),"",EDATE(F247,H247))</f>
        <v/>
      </c>
      <c r="J247" s="19">
        <f>IF(E247="","",IF(F247="","Pendente",IF(I247="","Em dia",IF(I247&lt;TODAY(),"Vencido",IF(I247-TODAY()&lt;=30,"Vence em 30 dias","Em dia")))))</f>
        <v/>
      </c>
      <c r="K247" s="17" t="n"/>
    </row>
    <row r="248">
      <c r="A248" s="17" t="n"/>
      <c r="B248" s="17" t="n"/>
      <c r="C248" s="17" t="n"/>
      <c r="D248" s="17" t="n"/>
      <c r="E248" s="17" t="n"/>
      <c r="F248" s="18" t="n"/>
      <c r="G248" s="19" t="n"/>
      <c r="H248" s="19" t="n"/>
      <c r="I248" s="18">
        <f>IF(OR(F248="",H248=""),"",EDATE(F248,H248))</f>
        <v/>
      </c>
      <c r="J248" s="19">
        <f>IF(E248="","",IF(F248="","Pendente",IF(I248="","Em dia",IF(I248&lt;TODAY(),"Vencido",IF(I248-TODAY()&lt;=30,"Vence em 30 dias","Em dia")))))</f>
        <v/>
      </c>
      <c r="K248" s="17" t="n"/>
    </row>
    <row r="249">
      <c r="A249" s="17" t="n"/>
      <c r="B249" s="17" t="n"/>
      <c r="C249" s="17" t="n"/>
      <c r="D249" s="17" t="n"/>
      <c r="E249" s="17" t="n"/>
      <c r="F249" s="18" t="n"/>
      <c r="G249" s="19" t="n"/>
      <c r="H249" s="19" t="n"/>
      <c r="I249" s="18">
        <f>IF(OR(F249="",H249=""),"",EDATE(F249,H249))</f>
        <v/>
      </c>
      <c r="J249" s="19">
        <f>IF(E249="","",IF(F249="","Pendente",IF(I249="","Em dia",IF(I249&lt;TODAY(),"Vencido",IF(I249-TODAY()&lt;=30,"Vence em 30 dias","Em dia")))))</f>
        <v/>
      </c>
      <c r="K249" s="17" t="n"/>
    </row>
    <row r="250">
      <c r="A250" s="17" t="n"/>
      <c r="B250" s="17" t="n"/>
      <c r="C250" s="17" t="n"/>
      <c r="D250" s="17" t="n"/>
      <c r="E250" s="17" t="n"/>
      <c r="F250" s="18" t="n"/>
      <c r="G250" s="19" t="n"/>
      <c r="H250" s="19" t="n"/>
      <c r="I250" s="18">
        <f>IF(OR(F250="",H250=""),"",EDATE(F250,H250))</f>
        <v/>
      </c>
      <c r="J250" s="19">
        <f>IF(E250="","",IF(F250="","Pendente",IF(I250="","Em dia",IF(I250&lt;TODAY(),"Vencido",IF(I250-TODAY()&lt;=30,"Vence em 30 dias","Em dia")))))</f>
        <v/>
      </c>
      <c r="K250" s="17" t="n"/>
    </row>
    <row r="251">
      <c r="A251" s="17" t="n"/>
      <c r="B251" s="17" t="n"/>
      <c r="C251" s="17" t="n"/>
      <c r="D251" s="17" t="n"/>
      <c r="E251" s="17" t="n"/>
      <c r="F251" s="18" t="n"/>
      <c r="G251" s="19" t="n"/>
      <c r="H251" s="19" t="n"/>
      <c r="I251" s="18">
        <f>IF(OR(F251="",H251=""),"",EDATE(F251,H251))</f>
        <v/>
      </c>
      <c r="J251" s="19">
        <f>IF(E251="","",IF(F251="","Pendente",IF(I251="","Em dia",IF(I251&lt;TODAY(),"Vencido",IF(I251-TODAY()&lt;=30,"Vence em 30 dias","Em dia")))))</f>
        <v/>
      </c>
      <c r="K251" s="17" t="n"/>
    </row>
    <row r="252">
      <c r="A252" s="17" t="n"/>
      <c r="B252" s="17" t="n"/>
      <c r="C252" s="17" t="n"/>
      <c r="D252" s="17" t="n"/>
      <c r="E252" s="17" t="n"/>
      <c r="F252" s="18" t="n"/>
      <c r="G252" s="19" t="n"/>
      <c r="H252" s="19" t="n"/>
      <c r="I252" s="18">
        <f>IF(OR(F252="",H252=""),"",EDATE(F252,H252))</f>
        <v/>
      </c>
      <c r="J252" s="19">
        <f>IF(E252="","",IF(F252="","Pendente",IF(I252="","Em dia",IF(I252&lt;TODAY(),"Vencido",IF(I252-TODAY()&lt;=30,"Vence em 30 dias","Em dia")))))</f>
        <v/>
      </c>
      <c r="K252" s="17" t="n"/>
    </row>
    <row r="253">
      <c r="A253" s="17" t="n"/>
      <c r="B253" s="17" t="n"/>
      <c r="C253" s="17" t="n"/>
      <c r="D253" s="17" t="n"/>
      <c r="E253" s="17" t="n"/>
      <c r="F253" s="18" t="n"/>
      <c r="G253" s="19" t="n"/>
      <c r="H253" s="19" t="n"/>
      <c r="I253" s="18">
        <f>IF(OR(F253="",H253=""),"",EDATE(F253,H253))</f>
        <v/>
      </c>
      <c r="J253" s="19">
        <f>IF(E253="","",IF(F253="","Pendente",IF(I253="","Em dia",IF(I253&lt;TODAY(),"Vencido",IF(I253-TODAY()&lt;=30,"Vence em 30 dias","Em dia")))))</f>
        <v/>
      </c>
      <c r="K253" s="17" t="n"/>
    </row>
    <row r="254">
      <c r="A254" s="17" t="n"/>
      <c r="B254" s="17" t="n"/>
      <c r="C254" s="17" t="n"/>
      <c r="D254" s="17" t="n"/>
      <c r="E254" s="17" t="n"/>
      <c r="F254" s="18" t="n"/>
      <c r="G254" s="19" t="n"/>
      <c r="H254" s="19" t="n"/>
      <c r="I254" s="18">
        <f>IF(OR(F254="",H254=""),"",EDATE(F254,H254))</f>
        <v/>
      </c>
      <c r="J254" s="19">
        <f>IF(E254="","",IF(F254="","Pendente",IF(I254="","Em dia",IF(I254&lt;TODAY(),"Vencido",IF(I254-TODAY()&lt;=30,"Vence em 30 dias","Em dia")))))</f>
        <v/>
      </c>
      <c r="K254" s="17" t="n"/>
    </row>
    <row r="255">
      <c r="A255" s="17" t="n"/>
      <c r="B255" s="17" t="n"/>
      <c r="C255" s="17" t="n"/>
      <c r="D255" s="17" t="n"/>
      <c r="E255" s="17" t="n"/>
      <c r="F255" s="18" t="n"/>
      <c r="G255" s="19" t="n"/>
      <c r="H255" s="19" t="n"/>
      <c r="I255" s="18">
        <f>IF(OR(F255="",H255=""),"",EDATE(F255,H255))</f>
        <v/>
      </c>
      <c r="J255" s="19">
        <f>IF(E255="","",IF(F255="","Pendente",IF(I255="","Em dia",IF(I255&lt;TODAY(),"Vencido",IF(I255-TODAY()&lt;=30,"Vence em 30 dias","Em dia")))))</f>
        <v/>
      </c>
      <c r="K255" s="17" t="n"/>
    </row>
    <row r="256">
      <c r="A256" s="17" t="n"/>
      <c r="B256" s="17" t="n"/>
      <c r="C256" s="17" t="n"/>
      <c r="D256" s="17" t="n"/>
      <c r="E256" s="17" t="n"/>
      <c r="F256" s="18" t="n"/>
      <c r="G256" s="19" t="n"/>
      <c r="H256" s="19" t="n"/>
      <c r="I256" s="18">
        <f>IF(OR(F256="",H256=""),"",EDATE(F256,H256))</f>
        <v/>
      </c>
      <c r="J256" s="19">
        <f>IF(E256="","",IF(F256="","Pendente",IF(I256="","Em dia",IF(I256&lt;TODAY(),"Vencido",IF(I256-TODAY()&lt;=30,"Vence em 30 dias","Em dia")))))</f>
        <v/>
      </c>
      <c r="K256" s="17" t="n"/>
    </row>
    <row r="257">
      <c r="A257" s="17" t="n"/>
      <c r="B257" s="17" t="n"/>
      <c r="C257" s="17" t="n"/>
      <c r="D257" s="17" t="n"/>
      <c r="E257" s="17" t="n"/>
      <c r="F257" s="18" t="n"/>
      <c r="G257" s="19" t="n"/>
      <c r="H257" s="19" t="n"/>
      <c r="I257" s="18">
        <f>IF(OR(F257="",H257=""),"",EDATE(F257,H257))</f>
        <v/>
      </c>
      <c r="J257" s="19">
        <f>IF(E257="","",IF(F257="","Pendente",IF(I257="","Em dia",IF(I257&lt;TODAY(),"Vencido",IF(I257-TODAY()&lt;=30,"Vence em 30 dias","Em dia")))))</f>
        <v/>
      </c>
      <c r="K257" s="17" t="n"/>
    </row>
    <row r="258">
      <c r="A258" s="17" t="n"/>
      <c r="B258" s="17" t="n"/>
      <c r="C258" s="17" t="n"/>
      <c r="D258" s="17" t="n"/>
      <c r="E258" s="17" t="n"/>
      <c r="F258" s="18" t="n"/>
      <c r="G258" s="19" t="n"/>
      <c r="H258" s="19" t="n"/>
      <c r="I258" s="18">
        <f>IF(OR(F258="",H258=""),"",EDATE(F258,H258))</f>
        <v/>
      </c>
      <c r="J258" s="19">
        <f>IF(E258="","",IF(F258="","Pendente",IF(I258="","Em dia",IF(I258&lt;TODAY(),"Vencido",IF(I258-TODAY()&lt;=30,"Vence em 30 dias","Em dia")))))</f>
        <v/>
      </c>
      <c r="K258" s="17" t="n"/>
    </row>
    <row r="259">
      <c r="A259" s="17" t="n"/>
      <c r="B259" s="17" t="n"/>
      <c r="C259" s="17" t="n"/>
      <c r="D259" s="17" t="n"/>
      <c r="E259" s="17" t="n"/>
      <c r="F259" s="18" t="n"/>
      <c r="G259" s="19" t="n"/>
      <c r="H259" s="19" t="n"/>
      <c r="I259" s="18">
        <f>IF(OR(F259="",H259=""),"",EDATE(F259,H259))</f>
        <v/>
      </c>
      <c r="J259" s="19">
        <f>IF(E259="","",IF(F259="","Pendente",IF(I259="","Em dia",IF(I259&lt;TODAY(),"Vencido",IF(I259-TODAY()&lt;=30,"Vence em 30 dias","Em dia")))))</f>
        <v/>
      </c>
      <c r="K259" s="17" t="n"/>
    </row>
    <row r="260">
      <c r="A260" s="17" t="n"/>
      <c r="B260" s="17" t="n"/>
      <c r="C260" s="17" t="n"/>
      <c r="D260" s="17" t="n"/>
      <c r="E260" s="17" t="n"/>
      <c r="F260" s="18" t="n"/>
      <c r="G260" s="19" t="n"/>
      <c r="H260" s="19" t="n"/>
      <c r="I260" s="18">
        <f>IF(OR(F260="",H260=""),"",EDATE(F260,H260))</f>
        <v/>
      </c>
      <c r="J260" s="19">
        <f>IF(E260="","",IF(F260="","Pendente",IF(I260="","Em dia",IF(I260&lt;TODAY(),"Vencido",IF(I260-TODAY()&lt;=30,"Vence em 30 dias","Em dia")))))</f>
        <v/>
      </c>
      <c r="K260" s="17" t="n"/>
    </row>
    <row r="261">
      <c r="A261" s="17" t="n"/>
      <c r="B261" s="17" t="n"/>
      <c r="C261" s="17" t="n"/>
      <c r="D261" s="17" t="n"/>
      <c r="E261" s="17" t="n"/>
      <c r="F261" s="18" t="n"/>
      <c r="G261" s="19" t="n"/>
      <c r="H261" s="19" t="n"/>
      <c r="I261" s="18">
        <f>IF(OR(F261="",H261=""),"",EDATE(F261,H261))</f>
        <v/>
      </c>
      <c r="J261" s="19">
        <f>IF(E261="","",IF(F261="","Pendente",IF(I261="","Em dia",IF(I261&lt;TODAY(),"Vencido",IF(I261-TODAY()&lt;=30,"Vence em 30 dias","Em dia")))))</f>
        <v/>
      </c>
      <c r="K261" s="17" t="n"/>
    </row>
    <row r="262">
      <c r="A262" s="17" t="n"/>
      <c r="B262" s="17" t="n"/>
      <c r="C262" s="17" t="n"/>
      <c r="D262" s="17" t="n"/>
      <c r="E262" s="17" t="n"/>
      <c r="F262" s="18" t="n"/>
      <c r="G262" s="19" t="n"/>
      <c r="H262" s="19" t="n"/>
      <c r="I262" s="18">
        <f>IF(OR(F262="",H262=""),"",EDATE(F262,H262))</f>
        <v/>
      </c>
      <c r="J262" s="19">
        <f>IF(E262="","",IF(F262="","Pendente",IF(I262="","Em dia",IF(I262&lt;TODAY(),"Vencido",IF(I262-TODAY()&lt;=30,"Vence em 30 dias","Em dia")))))</f>
        <v/>
      </c>
      <c r="K262" s="17" t="n"/>
    </row>
    <row r="263">
      <c r="A263" s="17" t="n"/>
      <c r="B263" s="17" t="n"/>
      <c r="C263" s="17" t="n"/>
      <c r="D263" s="17" t="n"/>
      <c r="E263" s="17" t="n"/>
      <c r="F263" s="18" t="n"/>
      <c r="G263" s="19" t="n"/>
      <c r="H263" s="19" t="n"/>
      <c r="I263" s="18">
        <f>IF(OR(F263="",H263=""),"",EDATE(F263,H263))</f>
        <v/>
      </c>
      <c r="J263" s="19">
        <f>IF(E263="","",IF(F263="","Pendente",IF(I263="","Em dia",IF(I263&lt;TODAY(),"Vencido",IF(I263-TODAY()&lt;=30,"Vence em 30 dias","Em dia")))))</f>
        <v/>
      </c>
      <c r="K263" s="17" t="n"/>
    </row>
    <row r="264">
      <c r="A264" s="17" t="n"/>
      <c r="B264" s="17" t="n"/>
      <c r="C264" s="17" t="n"/>
      <c r="D264" s="17" t="n"/>
      <c r="E264" s="17" t="n"/>
      <c r="F264" s="18" t="n"/>
      <c r="G264" s="19" t="n"/>
      <c r="H264" s="19" t="n"/>
      <c r="I264" s="18">
        <f>IF(OR(F264="",H264=""),"",EDATE(F264,H264))</f>
        <v/>
      </c>
      <c r="J264" s="19">
        <f>IF(E264="","",IF(F264="","Pendente",IF(I264="","Em dia",IF(I264&lt;TODAY(),"Vencido",IF(I264-TODAY()&lt;=30,"Vence em 30 dias","Em dia")))))</f>
        <v/>
      </c>
      <c r="K264" s="17" t="n"/>
    </row>
    <row r="265">
      <c r="A265" s="17" t="n"/>
      <c r="B265" s="17" t="n"/>
      <c r="C265" s="17" t="n"/>
      <c r="D265" s="17" t="n"/>
      <c r="E265" s="17" t="n"/>
      <c r="F265" s="18" t="n"/>
      <c r="G265" s="19" t="n"/>
      <c r="H265" s="19" t="n"/>
      <c r="I265" s="18">
        <f>IF(OR(F265="",H265=""),"",EDATE(F265,H265))</f>
        <v/>
      </c>
      <c r="J265" s="19">
        <f>IF(E265="","",IF(F265="","Pendente",IF(I265="","Em dia",IF(I265&lt;TODAY(),"Vencido",IF(I265-TODAY()&lt;=30,"Vence em 30 dias","Em dia")))))</f>
        <v/>
      </c>
      <c r="K265" s="17" t="n"/>
    </row>
    <row r="266">
      <c r="A266" s="17" t="n"/>
      <c r="B266" s="17" t="n"/>
      <c r="C266" s="17" t="n"/>
      <c r="D266" s="17" t="n"/>
      <c r="E266" s="17" t="n"/>
      <c r="F266" s="18" t="n"/>
      <c r="G266" s="19" t="n"/>
      <c r="H266" s="19" t="n"/>
      <c r="I266" s="18">
        <f>IF(OR(F266="",H266=""),"",EDATE(F266,H266))</f>
        <v/>
      </c>
      <c r="J266" s="19">
        <f>IF(E266="","",IF(F266="","Pendente",IF(I266="","Em dia",IF(I266&lt;TODAY(),"Vencido",IF(I266-TODAY()&lt;=30,"Vence em 30 dias","Em dia")))))</f>
        <v/>
      </c>
      <c r="K266" s="17" t="n"/>
    </row>
    <row r="267">
      <c r="A267" s="17" t="n"/>
      <c r="B267" s="17" t="n"/>
      <c r="C267" s="17" t="n"/>
      <c r="D267" s="17" t="n"/>
      <c r="E267" s="17" t="n"/>
      <c r="F267" s="18" t="n"/>
      <c r="G267" s="19" t="n"/>
      <c r="H267" s="19" t="n"/>
      <c r="I267" s="18">
        <f>IF(OR(F267="",H267=""),"",EDATE(F267,H267))</f>
        <v/>
      </c>
      <c r="J267" s="19">
        <f>IF(E267="","",IF(F267="","Pendente",IF(I267="","Em dia",IF(I267&lt;TODAY(),"Vencido",IF(I267-TODAY()&lt;=30,"Vence em 30 dias","Em dia")))))</f>
        <v/>
      </c>
      <c r="K267" s="17" t="n"/>
    </row>
    <row r="268">
      <c r="A268" s="17" t="n"/>
      <c r="B268" s="17" t="n"/>
      <c r="C268" s="17" t="n"/>
      <c r="D268" s="17" t="n"/>
      <c r="E268" s="17" t="n"/>
      <c r="F268" s="18" t="n"/>
      <c r="G268" s="19" t="n"/>
      <c r="H268" s="19" t="n"/>
      <c r="I268" s="18">
        <f>IF(OR(F268="",H268=""),"",EDATE(F268,H268))</f>
        <v/>
      </c>
      <c r="J268" s="19">
        <f>IF(E268="","",IF(F268="","Pendente",IF(I268="","Em dia",IF(I268&lt;TODAY(),"Vencido",IF(I268-TODAY()&lt;=30,"Vence em 30 dias","Em dia")))))</f>
        <v/>
      </c>
      <c r="K268" s="17" t="n"/>
    </row>
    <row r="269">
      <c r="A269" s="17" t="n"/>
      <c r="B269" s="17" t="n"/>
      <c r="C269" s="17" t="n"/>
      <c r="D269" s="17" t="n"/>
      <c r="E269" s="17" t="n"/>
      <c r="F269" s="18" t="n"/>
      <c r="G269" s="19" t="n"/>
      <c r="H269" s="19" t="n"/>
      <c r="I269" s="18">
        <f>IF(OR(F269="",H269=""),"",EDATE(F269,H269))</f>
        <v/>
      </c>
      <c r="J269" s="19">
        <f>IF(E269="","",IF(F269="","Pendente",IF(I269="","Em dia",IF(I269&lt;TODAY(),"Vencido",IF(I269-TODAY()&lt;=30,"Vence em 30 dias","Em dia")))))</f>
        <v/>
      </c>
      <c r="K269" s="17" t="n"/>
    </row>
    <row r="270">
      <c r="A270" s="17" t="n"/>
      <c r="B270" s="17" t="n"/>
      <c r="C270" s="17" t="n"/>
      <c r="D270" s="17" t="n"/>
      <c r="E270" s="17" t="n"/>
      <c r="F270" s="18" t="n"/>
      <c r="G270" s="19" t="n"/>
      <c r="H270" s="19" t="n"/>
      <c r="I270" s="18">
        <f>IF(OR(F270="",H270=""),"",EDATE(F270,H270))</f>
        <v/>
      </c>
      <c r="J270" s="19">
        <f>IF(E270="","",IF(F270="","Pendente",IF(I270="","Em dia",IF(I270&lt;TODAY(),"Vencido",IF(I270-TODAY()&lt;=30,"Vence em 30 dias","Em dia")))))</f>
        <v/>
      </c>
      <c r="K270" s="17" t="n"/>
    </row>
    <row r="271">
      <c r="A271" s="17" t="n"/>
      <c r="B271" s="17" t="n"/>
      <c r="C271" s="17" t="n"/>
      <c r="D271" s="17" t="n"/>
      <c r="E271" s="17" t="n"/>
      <c r="F271" s="18" t="n"/>
      <c r="G271" s="19" t="n"/>
      <c r="H271" s="19" t="n"/>
      <c r="I271" s="18">
        <f>IF(OR(F271="",H271=""),"",EDATE(F271,H271))</f>
        <v/>
      </c>
      <c r="J271" s="19">
        <f>IF(E271="","",IF(F271="","Pendente",IF(I271="","Em dia",IF(I271&lt;TODAY(),"Vencido",IF(I271-TODAY()&lt;=30,"Vence em 30 dias","Em dia")))))</f>
        <v/>
      </c>
      <c r="K271" s="17" t="n"/>
    </row>
    <row r="272">
      <c r="A272" s="17" t="n"/>
      <c r="B272" s="17" t="n"/>
      <c r="C272" s="17" t="n"/>
      <c r="D272" s="17" t="n"/>
      <c r="E272" s="17" t="n"/>
      <c r="F272" s="18" t="n"/>
      <c r="G272" s="19" t="n"/>
      <c r="H272" s="19" t="n"/>
      <c r="I272" s="18">
        <f>IF(OR(F272="",H272=""),"",EDATE(F272,H272))</f>
        <v/>
      </c>
      <c r="J272" s="19">
        <f>IF(E272="","",IF(F272="","Pendente",IF(I272="","Em dia",IF(I272&lt;TODAY(),"Vencido",IF(I272-TODAY()&lt;=30,"Vence em 30 dias","Em dia")))))</f>
        <v/>
      </c>
      <c r="K272" s="17" t="n"/>
    </row>
    <row r="273">
      <c r="A273" s="17" t="n"/>
      <c r="B273" s="17" t="n"/>
      <c r="C273" s="17" t="n"/>
      <c r="D273" s="17" t="n"/>
      <c r="E273" s="17" t="n"/>
      <c r="F273" s="18" t="n"/>
      <c r="G273" s="19" t="n"/>
      <c r="H273" s="19" t="n"/>
      <c r="I273" s="18">
        <f>IF(OR(F273="",H273=""),"",EDATE(F273,H273))</f>
        <v/>
      </c>
      <c r="J273" s="19">
        <f>IF(E273="","",IF(F273="","Pendente",IF(I273="","Em dia",IF(I273&lt;TODAY(),"Vencido",IF(I273-TODAY()&lt;=30,"Vence em 30 dias","Em dia")))))</f>
        <v/>
      </c>
      <c r="K273" s="17" t="n"/>
    </row>
    <row r="274">
      <c r="A274" s="17" t="n"/>
      <c r="B274" s="17" t="n"/>
      <c r="C274" s="17" t="n"/>
      <c r="D274" s="17" t="n"/>
      <c r="E274" s="17" t="n"/>
      <c r="F274" s="18" t="n"/>
      <c r="G274" s="19" t="n"/>
      <c r="H274" s="19" t="n"/>
      <c r="I274" s="18">
        <f>IF(OR(F274="",H274=""),"",EDATE(F274,H274))</f>
        <v/>
      </c>
      <c r="J274" s="19">
        <f>IF(E274="","",IF(F274="","Pendente",IF(I274="","Em dia",IF(I274&lt;TODAY(),"Vencido",IF(I274-TODAY()&lt;=30,"Vence em 30 dias","Em dia")))))</f>
        <v/>
      </c>
      <c r="K274" s="17" t="n"/>
    </row>
    <row r="275">
      <c r="A275" s="17" t="n"/>
      <c r="B275" s="17" t="n"/>
      <c r="C275" s="17" t="n"/>
      <c r="D275" s="17" t="n"/>
      <c r="E275" s="17" t="n"/>
      <c r="F275" s="18" t="n"/>
      <c r="G275" s="19" t="n"/>
      <c r="H275" s="19" t="n"/>
      <c r="I275" s="18">
        <f>IF(OR(F275="",H275=""),"",EDATE(F275,H275))</f>
        <v/>
      </c>
      <c r="J275" s="19">
        <f>IF(E275="","",IF(F275="","Pendente",IF(I275="","Em dia",IF(I275&lt;TODAY(),"Vencido",IF(I275-TODAY()&lt;=30,"Vence em 30 dias","Em dia")))))</f>
        <v/>
      </c>
      <c r="K275" s="17" t="n"/>
    </row>
    <row r="276">
      <c r="A276" s="17" t="n"/>
      <c r="B276" s="17" t="n"/>
      <c r="C276" s="17" t="n"/>
      <c r="D276" s="17" t="n"/>
      <c r="E276" s="17" t="n"/>
      <c r="F276" s="18" t="n"/>
      <c r="G276" s="19" t="n"/>
      <c r="H276" s="19" t="n"/>
      <c r="I276" s="18">
        <f>IF(OR(F276="",H276=""),"",EDATE(F276,H276))</f>
        <v/>
      </c>
      <c r="J276" s="19">
        <f>IF(E276="","",IF(F276="","Pendente",IF(I276="","Em dia",IF(I276&lt;TODAY(),"Vencido",IF(I276-TODAY()&lt;=30,"Vence em 30 dias","Em dia")))))</f>
        <v/>
      </c>
      <c r="K276" s="17" t="n"/>
    </row>
    <row r="277">
      <c r="A277" s="17" t="n"/>
      <c r="B277" s="17" t="n"/>
      <c r="C277" s="17" t="n"/>
      <c r="D277" s="17" t="n"/>
      <c r="E277" s="17" t="n"/>
      <c r="F277" s="18" t="n"/>
      <c r="G277" s="19" t="n"/>
      <c r="H277" s="19" t="n"/>
      <c r="I277" s="18">
        <f>IF(OR(F277="",H277=""),"",EDATE(F277,H277))</f>
        <v/>
      </c>
      <c r="J277" s="19">
        <f>IF(E277="","",IF(F277="","Pendente",IF(I277="","Em dia",IF(I277&lt;TODAY(),"Vencido",IF(I277-TODAY()&lt;=30,"Vence em 30 dias","Em dia")))))</f>
        <v/>
      </c>
      <c r="K277" s="17" t="n"/>
    </row>
    <row r="278">
      <c r="A278" s="17" t="n"/>
      <c r="B278" s="17" t="n"/>
      <c r="C278" s="17" t="n"/>
      <c r="D278" s="17" t="n"/>
      <c r="E278" s="17" t="n"/>
      <c r="F278" s="18" t="n"/>
      <c r="G278" s="19" t="n"/>
      <c r="H278" s="19" t="n"/>
      <c r="I278" s="18">
        <f>IF(OR(F278="",H278=""),"",EDATE(F278,H278))</f>
        <v/>
      </c>
      <c r="J278" s="19">
        <f>IF(E278="","",IF(F278="","Pendente",IF(I278="","Em dia",IF(I278&lt;TODAY(),"Vencido",IF(I278-TODAY()&lt;=30,"Vence em 30 dias","Em dia")))))</f>
        <v/>
      </c>
      <c r="K278" s="17" t="n"/>
    </row>
    <row r="279">
      <c r="A279" s="17" t="n"/>
      <c r="B279" s="17" t="n"/>
      <c r="C279" s="17" t="n"/>
      <c r="D279" s="17" t="n"/>
      <c r="E279" s="17" t="n"/>
      <c r="F279" s="18" t="n"/>
      <c r="G279" s="19" t="n"/>
      <c r="H279" s="19" t="n"/>
      <c r="I279" s="18">
        <f>IF(OR(F279="",H279=""),"",EDATE(F279,H279))</f>
        <v/>
      </c>
      <c r="J279" s="19">
        <f>IF(E279="","",IF(F279="","Pendente",IF(I279="","Em dia",IF(I279&lt;TODAY(),"Vencido",IF(I279-TODAY()&lt;=30,"Vence em 30 dias","Em dia")))))</f>
        <v/>
      </c>
      <c r="K279" s="17" t="n"/>
    </row>
    <row r="280">
      <c r="A280" s="17" t="n"/>
      <c r="B280" s="17" t="n"/>
      <c r="C280" s="17" t="n"/>
      <c r="D280" s="17" t="n"/>
      <c r="E280" s="17" t="n"/>
      <c r="F280" s="18" t="n"/>
      <c r="G280" s="19" t="n"/>
      <c r="H280" s="19" t="n"/>
      <c r="I280" s="18">
        <f>IF(OR(F280="",H280=""),"",EDATE(F280,H280))</f>
        <v/>
      </c>
      <c r="J280" s="19">
        <f>IF(E280="","",IF(F280="","Pendente",IF(I280="","Em dia",IF(I280&lt;TODAY(),"Vencido",IF(I280-TODAY()&lt;=30,"Vence em 30 dias","Em dia")))))</f>
        <v/>
      </c>
      <c r="K280" s="17" t="n"/>
    </row>
    <row r="281">
      <c r="A281" s="17" t="n"/>
      <c r="B281" s="17" t="n"/>
      <c r="C281" s="17" t="n"/>
      <c r="D281" s="17" t="n"/>
      <c r="E281" s="17" t="n"/>
      <c r="F281" s="18" t="n"/>
      <c r="G281" s="19" t="n"/>
      <c r="H281" s="19" t="n"/>
      <c r="I281" s="18">
        <f>IF(OR(F281="",H281=""),"",EDATE(F281,H281))</f>
        <v/>
      </c>
      <c r="J281" s="19">
        <f>IF(E281="","",IF(F281="","Pendente",IF(I281="","Em dia",IF(I281&lt;TODAY(),"Vencido",IF(I281-TODAY()&lt;=30,"Vence em 30 dias","Em dia")))))</f>
        <v/>
      </c>
      <c r="K281" s="17" t="n"/>
    </row>
    <row r="282">
      <c r="A282" s="17" t="n"/>
      <c r="B282" s="17" t="n"/>
      <c r="C282" s="17" t="n"/>
      <c r="D282" s="17" t="n"/>
      <c r="E282" s="17" t="n"/>
      <c r="F282" s="18" t="n"/>
      <c r="G282" s="19" t="n"/>
      <c r="H282" s="19" t="n"/>
      <c r="I282" s="18">
        <f>IF(OR(F282="",H282=""),"",EDATE(F282,H282))</f>
        <v/>
      </c>
      <c r="J282" s="19">
        <f>IF(E282="","",IF(F282="","Pendente",IF(I282="","Em dia",IF(I282&lt;TODAY(),"Vencido",IF(I282-TODAY()&lt;=30,"Vence em 30 dias","Em dia")))))</f>
        <v/>
      </c>
      <c r="K282" s="17" t="n"/>
    </row>
    <row r="283">
      <c r="A283" s="17" t="n"/>
      <c r="B283" s="17" t="n"/>
      <c r="C283" s="17" t="n"/>
      <c r="D283" s="17" t="n"/>
      <c r="E283" s="17" t="n"/>
      <c r="F283" s="18" t="n"/>
      <c r="G283" s="19" t="n"/>
      <c r="H283" s="19" t="n"/>
      <c r="I283" s="18">
        <f>IF(OR(F283="",H283=""),"",EDATE(F283,H283))</f>
        <v/>
      </c>
      <c r="J283" s="19">
        <f>IF(E283="","",IF(F283="","Pendente",IF(I283="","Em dia",IF(I283&lt;TODAY(),"Vencido",IF(I283-TODAY()&lt;=30,"Vence em 30 dias","Em dia")))))</f>
        <v/>
      </c>
      <c r="K283" s="17" t="n"/>
    </row>
    <row r="284">
      <c r="A284" s="17" t="n"/>
      <c r="B284" s="17" t="n"/>
      <c r="C284" s="17" t="n"/>
      <c r="D284" s="17" t="n"/>
      <c r="E284" s="17" t="n"/>
      <c r="F284" s="18" t="n"/>
      <c r="G284" s="19" t="n"/>
      <c r="H284" s="19" t="n"/>
      <c r="I284" s="18">
        <f>IF(OR(F284="",H284=""),"",EDATE(F284,H284))</f>
        <v/>
      </c>
      <c r="J284" s="19">
        <f>IF(E284="","",IF(F284="","Pendente",IF(I284="","Em dia",IF(I284&lt;TODAY(),"Vencido",IF(I284-TODAY()&lt;=30,"Vence em 30 dias","Em dia")))))</f>
        <v/>
      </c>
      <c r="K284" s="17" t="n"/>
    </row>
    <row r="285">
      <c r="A285" s="17" t="n"/>
      <c r="B285" s="17" t="n"/>
      <c r="C285" s="17" t="n"/>
      <c r="D285" s="17" t="n"/>
      <c r="E285" s="17" t="n"/>
      <c r="F285" s="18" t="n"/>
      <c r="G285" s="19" t="n"/>
      <c r="H285" s="19" t="n"/>
      <c r="I285" s="18">
        <f>IF(OR(F285="",H285=""),"",EDATE(F285,H285))</f>
        <v/>
      </c>
      <c r="J285" s="19">
        <f>IF(E285="","",IF(F285="","Pendente",IF(I285="","Em dia",IF(I285&lt;TODAY(),"Vencido",IF(I285-TODAY()&lt;=30,"Vence em 30 dias","Em dia")))))</f>
        <v/>
      </c>
      <c r="K285" s="17" t="n"/>
    </row>
    <row r="286">
      <c r="A286" s="17" t="n"/>
      <c r="B286" s="17" t="n"/>
      <c r="C286" s="17" t="n"/>
      <c r="D286" s="17" t="n"/>
      <c r="E286" s="17" t="n"/>
      <c r="F286" s="18" t="n"/>
      <c r="G286" s="19" t="n"/>
      <c r="H286" s="19" t="n"/>
      <c r="I286" s="18">
        <f>IF(OR(F286="",H286=""),"",EDATE(F286,H286))</f>
        <v/>
      </c>
      <c r="J286" s="19">
        <f>IF(E286="","",IF(F286="","Pendente",IF(I286="","Em dia",IF(I286&lt;TODAY(),"Vencido",IF(I286-TODAY()&lt;=30,"Vence em 30 dias","Em dia")))))</f>
        <v/>
      </c>
      <c r="K286" s="17" t="n"/>
    </row>
    <row r="287">
      <c r="A287" s="17" t="n"/>
      <c r="B287" s="17" t="n"/>
      <c r="C287" s="17" t="n"/>
      <c r="D287" s="17" t="n"/>
      <c r="E287" s="17" t="n"/>
      <c r="F287" s="18" t="n"/>
      <c r="G287" s="19" t="n"/>
      <c r="H287" s="19" t="n"/>
      <c r="I287" s="18">
        <f>IF(OR(F287="",H287=""),"",EDATE(F287,H287))</f>
        <v/>
      </c>
      <c r="J287" s="19">
        <f>IF(E287="","",IF(F287="","Pendente",IF(I287="","Em dia",IF(I287&lt;TODAY(),"Vencido",IF(I287-TODAY()&lt;=30,"Vence em 30 dias","Em dia")))))</f>
        <v/>
      </c>
      <c r="K287" s="17" t="n"/>
    </row>
    <row r="288">
      <c r="A288" s="17" t="n"/>
      <c r="B288" s="17" t="n"/>
      <c r="C288" s="17" t="n"/>
      <c r="D288" s="17" t="n"/>
      <c r="E288" s="17" t="n"/>
      <c r="F288" s="18" t="n"/>
      <c r="G288" s="19" t="n"/>
      <c r="H288" s="19" t="n"/>
      <c r="I288" s="18">
        <f>IF(OR(F288="",H288=""),"",EDATE(F288,H288))</f>
        <v/>
      </c>
      <c r="J288" s="19">
        <f>IF(E288="","",IF(F288="","Pendente",IF(I288="","Em dia",IF(I288&lt;TODAY(),"Vencido",IF(I288-TODAY()&lt;=30,"Vence em 30 dias","Em dia")))))</f>
        <v/>
      </c>
      <c r="K288" s="17" t="n"/>
    </row>
    <row r="289">
      <c r="A289" s="17" t="n"/>
      <c r="B289" s="17" t="n"/>
      <c r="C289" s="17" t="n"/>
      <c r="D289" s="17" t="n"/>
      <c r="E289" s="17" t="n"/>
      <c r="F289" s="18" t="n"/>
      <c r="G289" s="19" t="n"/>
      <c r="H289" s="19" t="n"/>
      <c r="I289" s="18">
        <f>IF(OR(F289="",H289=""),"",EDATE(F289,H289))</f>
        <v/>
      </c>
      <c r="J289" s="19">
        <f>IF(E289="","",IF(F289="","Pendente",IF(I289="","Em dia",IF(I289&lt;TODAY(),"Vencido",IF(I289-TODAY()&lt;=30,"Vence em 30 dias","Em dia")))))</f>
        <v/>
      </c>
      <c r="K289" s="17" t="n"/>
    </row>
    <row r="290">
      <c r="A290" s="17" t="n"/>
      <c r="B290" s="17" t="n"/>
      <c r="C290" s="17" t="n"/>
      <c r="D290" s="17" t="n"/>
      <c r="E290" s="17" t="n"/>
      <c r="F290" s="18" t="n"/>
      <c r="G290" s="19" t="n"/>
      <c r="H290" s="19" t="n"/>
      <c r="I290" s="18">
        <f>IF(OR(F290="",H290=""),"",EDATE(F290,H290))</f>
        <v/>
      </c>
      <c r="J290" s="19">
        <f>IF(E290="","",IF(F290="","Pendente",IF(I290="","Em dia",IF(I290&lt;TODAY(),"Vencido",IF(I290-TODAY()&lt;=30,"Vence em 30 dias","Em dia")))))</f>
        <v/>
      </c>
      <c r="K290" s="17" t="n"/>
    </row>
    <row r="291">
      <c r="A291" s="17" t="n"/>
      <c r="B291" s="17" t="n"/>
      <c r="C291" s="17" t="n"/>
      <c r="D291" s="17" t="n"/>
      <c r="E291" s="17" t="n"/>
      <c r="F291" s="18" t="n"/>
      <c r="G291" s="19" t="n"/>
      <c r="H291" s="19" t="n"/>
      <c r="I291" s="18">
        <f>IF(OR(F291="",H291=""),"",EDATE(F291,H291))</f>
        <v/>
      </c>
      <c r="J291" s="19">
        <f>IF(E291="","",IF(F291="","Pendente",IF(I291="","Em dia",IF(I291&lt;TODAY(),"Vencido",IF(I291-TODAY()&lt;=30,"Vence em 30 dias","Em dia")))))</f>
        <v/>
      </c>
      <c r="K291" s="17" t="n"/>
    </row>
    <row r="292">
      <c r="A292" s="17" t="n"/>
      <c r="B292" s="17" t="n"/>
      <c r="C292" s="17" t="n"/>
      <c r="D292" s="17" t="n"/>
      <c r="E292" s="17" t="n"/>
      <c r="F292" s="18" t="n"/>
      <c r="G292" s="19" t="n"/>
      <c r="H292" s="19" t="n"/>
      <c r="I292" s="18">
        <f>IF(OR(F292="",H292=""),"",EDATE(F292,H292))</f>
        <v/>
      </c>
      <c r="J292" s="19">
        <f>IF(E292="","",IF(F292="","Pendente",IF(I292="","Em dia",IF(I292&lt;TODAY(),"Vencido",IF(I292-TODAY()&lt;=30,"Vence em 30 dias","Em dia")))))</f>
        <v/>
      </c>
      <c r="K292" s="17" t="n"/>
    </row>
    <row r="293">
      <c r="A293" s="17" t="n"/>
      <c r="B293" s="17" t="n"/>
      <c r="C293" s="17" t="n"/>
      <c r="D293" s="17" t="n"/>
      <c r="E293" s="17" t="n"/>
      <c r="F293" s="18" t="n"/>
      <c r="G293" s="19" t="n"/>
      <c r="H293" s="19" t="n"/>
      <c r="I293" s="18">
        <f>IF(OR(F293="",H293=""),"",EDATE(F293,H293))</f>
        <v/>
      </c>
      <c r="J293" s="19">
        <f>IF(E293="","",IF(F293="","Pendente",IF(I293="","Em dia",IF(I293&lt;TODAY(),"Vencido",IF(I293-TODAY()&lt;=30,"Vence em 30 dias","Em dia")))))</f>
        <v/>
      </c>
      <c r="K293" s="17" t="n"/>
    </row>
    <row r="294">
      <c r="A294" s="17" t="n"/>
      <c r="B294" s="17" t="n"/>
      <c r="C294" s="17" t="n"/>
      <c r="D294" s="17" t="n"/>
      <c r="E294" s="17" t="n"/>
      <c r="F294" s="18" t="n"/>
      <c r="G294" s="19" t="n"/>
      <c r="H294" s="19" t="n"/>
      <c r="I294" s="18">
        <f>IF(OR(F294="",H294=""),"",EDATE(F294,H294))</f>
        <v/>
      </c>
      <c r="J294" s="19">
        <f>IF(E294="","",IF(F294="","Pendente",IF(I294="","Em dia",IF(I294&lt;TODAY(),"Vencido",IF(I294-TODAY()&lt;=30,"Vence em 30 dias","Em dia")))))</f>
        <v/>
      </c>
      <c r="K294" s="17" t="n"/>
    </row>
    <row r="295">
      <c r="A295" s="17" t="n"/>
      <c r="B295" s="17" t="n"/>
      <c r="C295" s="17" t="n"/>
      <c r="D295" s="17" t="n"/>
      <c r="E295" s="17" t="n"/>
      <c r="F295" s="18" t="n"/>
      <c r="G295" s="19" t="n"/>
      <c r="H295" s="19" t="n"/>
      <c r="I295" s="18">
        <f>IF(OR(F295="",H295=""),"",EDATE(F295,H295))</f>
        <v/>
      </c>
      <c r="J295" s="19">
        <f>IF(E295="","",IF(F295="","Pendente",IF(I295="","Em dia",IF(I295&lt;TODAY(),"Vencido",IF(I295-TODAY()&lt;=30,"Vence em 30 dias","Em dia")))))</f>
        <v/>
      </c>
      <c r="K295" s="17" t="n"/>
    </row>
    <row r="296">
      <c r="A296" s="17" t="n"/>
      <c r="B296" s="17" t="n"/>
      <c r="C296" s="17" t="n"/>
      <c r="D296" s="17" t="n"/>
      <c r="E296" s="17" t="n"/>
      <c r="F296" s="18" t="n"/>
      <c r="G296" s="19" t="n"/>
      <c r="H296" s="19" t="n"/>
      <c r="I296" s="18">
        <f>IF(OR(F296="",H296=""),"",EDATE(F296,H296))</f>
        <v/>
      </c>
      <c r="J296" s="19">
        <f>IF(E296="","",IF(F296="","Pendente",IF(I296="","Em dia",IF(I296&lt;TODAY(),"Vencido",IF(I296-TODAY()&lt;=30,"Vence em 30 dias","Em dia")))))</f>
        <v/>
      </c>
      <c r="K296" s="17" t="n"/>
    </row>
    <row r="297">
      <c r="A297" s="17" t="n"/>
      <c r="B297" s="17" t="n"/>
      <c r="C297" s="17" t="n"/>
      <c r="D297" s="17" t="n"/>
      <c r="E297" s="17" t="n"/>
      <c r="F297" s="18" t="n"/>
      <c r="G297" s="19" t="n"/>
      <c r="H297" s="19" t="n"/>
      <c r="I297" s="18">
        <f>IF(OR(F297="",H297=""),"",EDATE(F297,H297))</f>
        <v/>
      </c>
      <c r="J297" s="19">
        <f>IF(E297="","",IF(F297="","Pendente",IF(I297="","Em dia",IF(I297&lt;TODAY(),"Vencido",IF(I297-TODAY()&lt;=30,"Vence em 30 dias","Em dia")))))</f>
        <v/>
      </c>
      <c r="K297" s="17" t="n"/>
    </row>
    <row r="298">
      <c r="A298" s="17" t="n"/>
      <c r="B298" s="17" t="n"/>
      <c r="C298" s="17" t="n"/>
      <c r="D298" s="17" t="n"/>
      <c r="E298" s="17" t="n"/>
      <c r="F298" s="18" t="n"/>
      <c r="G298" s="19" t="n"/>
      <c r="H298" s="19" t="n"/>
      <c r="I298" s="18">
        <f>IF(OR(F298="",H298=""),"",EDATE(F298,H298))</f>
        <v/>
      </c>
      <c r="J298" s="19">
        <f>IF(E298="","",IF(F298="","Pendente",IF(I298="","Em dia",IF(I298&lt;TODAY(),"Vencido",IF(I298-TODAY()&lt;=30,"Vence em 30 dias","Em dia")))))</f>
        <v/>
      </c>
      <c r="K298" s="17" t="n"/>
    </row>
    <row r="299">
      <c r="A299" s="17" t="n"/>
      <c r="B299" s="17" t="n"/>
      <c r="C299" s="17" t="n"/>
      <c r="D299" s="17" t="n"/>
      <c r="E299" s="17" t="n"/>
      <c r="F299" s="18" t="n"/>
      <c r="G299" s="19" t="n"/>
      <c r="H299" s="19" t="n"/>
      <c r="I299" s="18">
        <f>IF(OR(F299="",H299=""),"",EDATE(F299,H299))</f>
        <v/>
      </c>
      <c r="J299" s="19">
        <f>IF(E299="","",IF(F299="","Pendente",IF(I299="","Em dia",IF(I299&lt;TODAY(),"Vencido",IF(I299-TODAY()&lt;=30,"Vence em 30 dias","Em dia")))))</f>
        <v/>
      </c>
      <c r="K299" s="17" t="n"/>
    </row>
    <row r="300">
      <c r="A300" s="17" t="n"/>
      <c r="B300" s="17" t="n"/>
      <c r="C300" s="17" t="n"/>
      <c r="D300" s="17" t="n"/>
      <c r="E300" s="17" t="n"/>
      <c r="F300" s="18" t="n"/>
      <c r="G300" s="19" t="n"/>
      <c r="H300" s="19" t="n"/>
      <c r="I300" s="18">
        <f>IF(OR(F300="",H300=""),"",EDATE(F300,H300))</f>
        <v/>
      </c>
      <c r="J300" s="19">
        <f>IF(E300="","",IF(F300="","Pendente",IF(I300="","Em dia",IF(I300&lt;TODAY(),"Vencido",IF(I300-TODAY()&lt;=30,"Vence em 30 dias","Em dia")))))</f>
        <v/>
      </c>
      <c r="K300" s="17" t="n"/>
    </row>
    <row r="301">
      <c r="A301" s="17" t="n"/>
      <c r="B301" s="17" t="n"/>
      <c r="C301" s="17" t="n"/>
      <c r="D301" s="17" t="n"/>
      <c r="E301" s="17" t="n"/>
      <c r="F301" s="18" t="n"/>
      <c r="G301" s="19" t="n"/>
      <c r="H301" s="19" t="n"/>
      <c r="I301" s="18">
        <f>IF(OR(F301="",H301=""),"",EDATE(F301,H301))</f>
        <v/>
      </c>
      <c r="J301" s="19">
        <f>IF(E301="","",IF(F301="","Pendente",IF(I301="","Em dia",IF(I301&lt;TODAY(),"Vencido",IF(I301-TODAY()&lt;=30,"Vence em 30 dias","Em dia")))))</f>
        <v/>
      </c>
      <c r="K301" s="17" t="n"/>
    </row>
    <row r="302">
      <c r="A302" s="17" t="n"/>
      <c r="B302" s="17" t="n"/>
      <c r="C302" s="17" t="n"/>
      <c r="D302" s="17" t="n"/>
      <c r="E302" s="17" t="n"/>
      <c r="F302" s="18" t="n"/>
      <c r="G302" s="19" t="n"/>
      <c r="H302" s="19" t="n"/>
      <c r="I302" s="18">
        <f>IF(OR(F302="",H302=""),"",EDATE(F302,H302))</f>
        <v/>
      </c>
      <c r="J302" s="19">
        <f>IF(E302="","",IF(F302="","Pendente",IF(I302="","Em dia",IF(I302&lt;TODAY(),"Vencido",IF(I302-TODAY()&lt;=30,"Vence em 30 dias","Em dia")))))</f>
        <v/>
      </c>
      <c r="K302" s="17" t="n"/>
    </row>
    <row r="303">
      <c r="A303" s="17" t="n"/>
      <c r="B303" s="17" t="n"/>
      <c r="C303" s="17" t="n"/>
      <c r="D303" s="17" t="n"/>
      <c r="E303" s="17" t="n"/>
      <c r="F303" s="18" t="n"/>
      <c r="G303" s="19" t="n"/>
      <c r="H303" s="19" t="n"/>
      <c r="I303" s="18">
        <f>IF(OR(F303="",H303=""),"",EDATE(F303,H303))</f>
        <v/>
      </c>
      <c r="J303" s="19">
        <f>IF(E303="","",IF(F303="","Pendente",IF(I303="","Em dia",IF(I303&lt;TODAY(),"Vencido",IF(I303-TODAY()&lt;=30,"Vence em 30 dias","Em dia")))))</f>
        <v/>
      </c>
      <c r="K303" s="17" t="n"/>
    </row>
    <row r="304">
      <c r="A304" s="17" t="n"/>
      <c r="B304" s="17" t="n"/>
      <c r="C304" s="17" t="n"/>
      <c r="D304" s="17" t="n"/>
      <c r="E304" s="17" t="n"/>
      <c r="F304" s="18" t="n"/>
      <c r="G304" s="19" t="n"/>
      <c r="H304" s="19" t="n"/>
      <c r="I304" s="18">
        <f>IF(OR(F304="",H304=""),"",EDATE(F304,H304))</f>
        <v/>
      </c>
      <c r="J304" s="19">
        <f>IF(E304="","",IF(F304="","Pendente",IF(I304="","Em dia",IF(I304&lt;TODAY(),"Vencido",IF(I304-TODAY()&lt;=30,"Vence em 30 dias","Em dia")))))</f>
        <v/>
      </c>
      <c r="K304" s="17" t="n"/>
    </row>
    <row r="305">
      <c r="A305" s="17" t="n"/>
      <c r="B305" s="17" t="n"/>
      <c r="C305" s="17" t="n"/>
      <c r="D305" s="17" t="n"/>
      <c r="E305" s="17" t="n"/>
      <c r="F305" s="18" t="n"/>
      <c r="G305" s="19" t="n"/>
      <c r="H305" s="19" t="n"/>
      <c r="I305" s="18">
        <f>IF(OR(F305="",H305=""),"",EDATE(F305,H305))</f>
        <v/>
      </c>
      <c r="J305" s="19">
        <f>IF(E305="","",IF(F305="","Pendente",IF(I305="","Em dia",IF(I305&lt;TODAY(),"Vencido",IF(I305-TODAY()&lt;=30,"Vence em 30 dias","Em dia")))))</f>
        <v/>
      </c>
      <c r="K305" s="17" t="n"/>
    </row>
  </sheetData>
  <autoFilter ref="A5:K305"/>
  <mergeCells count="3">
    <mergeCell ref="A2:K2"/>
    <mergeCell ref="A1:K1"/>
    <mergeCell ref="A3:K3"/>
  </mergeCells>
  <conditionalFormatting sqref="J6:J305">
    <cfRule type="cellIs" priority="1" operator="equal" dxfId="0">
      <formula>"Vencido"</formula>
    </cfRule>
    <cfRule type="cellIs" priority="2" operator="equal" dxfId="3">
      <formula>"Vence em 30 dias"</formula>
    </cfRule>
    <cfRule type="cellIs" priority="3" operator="equal" dxfId="4">
      <formula>"Pendente"</formula>
    </cfRule>
    <cfRule type="cellIs" priority="4" operator="equal" dxfId="1">
      <formula>"Em dia"</formula>
    </cfRule>
  </conditionalFormatting>
  <dataValidations count="1">
    <dataValidation sqref="E6:E305" showDropDown="0" showInputMessage="0" showErrorMessage="0" allowBlank="1" type="list">
      <formula1>'Matriz por função'!$B$6:$B$47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6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Modelo de matriz de treinamento | SULTS</t>
        </is>
      </c>
    </row>
    <row r="2" ht="24" customHeight="1">
      <c r="A2" s="2" t="inlineStr">
        <is>
          <t>Painel de treinamentos por unidade</t>
        </is>
      </c>
    </row>
    <row r="3" ht="30" customHeight="1">
      <c r="A3" s="3" t="inlineStr">
        <is>
          <t>Digite o nome das unidades na coluna A, igual ao usado na aba Controle de treinamentos.</t>
        </is>
      </c>
    </row>
    <row r="5" ht="34" customHeight="1">
      <c r="A5" s="10" t="inlineStr">
        <is>
          <t>Unidade</t>
        </is>
      </c>
      <c r="B5" s="10" t="inlineStr">
        <is>
          <t>Registros</t>
        </is>
      </c>
      <c r="C5" s="10" t="inlineStr">
        <is>
          <t>Em dia</t>
        </is>
      </c>
      <c r="D5" s="10" t="inlineStr">
        <is>
          <t>Vence em 30 dias</t>
        </is>
      </c>
      <c r="E5" s="10" t="inlineStr">
        <is>
          <t>Vencido</t>
        </is>
      </c>
      <c r="F5" s="10" t="inlineStr">
        <is>
          <t>Pendente</t>
        </is>
      </c>
      <c r="G5" s="10" t="inlineStr">
        <is>
          <t>% em dia</t>
        </is>
      </c>
    </row>
    <row r="6">
      <c r="A6" s="17" t="n"/>
      <c r="B6" s="19">
        <f>IF(A6="","",COUNTIFS('Controle de treinamentos'!$C$6:$C$305,A6,'Controle de treinamentos'!$J$6:$J$305,"&lt;&gt;"))</f>
        <v/>
      </c>
      <c r="C6" s="19">
        <f>IF(A6="","",COUNTIFS('Controle de treinamentos'!$C$6:$C$305,A6,'Controle de treinamentos'!$J$6:$J$305,"Em dia"))</f>
        <v/>
      </c>
      <c r="D6" s="19">
        <f>IF(A6="","",COUNTIFS('Controle de treinamentos'!$C$6:$C$305,A6,'Controle de treinamentos'!$J$6:$J$305,"Vence em 30 dias"))</f>
        <v/>
      </c>
      <c r="E6" s="19">
        <f>IF(A6="","",COUNTIFS('Controle de treinamentos'!$C$6:$C$305,A6,'Controle de treinamentos'!$J$6:$J$305,"Vencido"))</f>
        <v/>
      </c>
      <c r="F6" s="19">
        <f>IF(A6="","",COUNTIFS('Controle de treinamentos'!$C$6:$C$305,A6,'Controle de treinamentos'!$J$6:$J$305,"Pendente"))</f>
        <v/>
      </c>
      <c r="G6" s="20">
        <f>IF(OR(A6="",B6=0),"",(C6+D6)/B6)</f>
        <v/>
      </c>
    </row>
    <row r="7">
      <c r="A7" s="17" t="n"/>
      <c r="B7" s="19">
        <f>IF(A7="","",COUNTIFS('Controle de treinamentos'!$C$6:$C$305,A7,'Controle de treinamentos'!$J$6:$J$305,"&lt;&gt;"))</f>
        <v/>
      </c>
      <c r="C7" s="19">
        <f>IF(A7="","",COUNTIFS('Controle de treinamentos'!$C$6:$C$305,A7,'Controle de treinamentos'!$J$6:$J$305,"Em dia"))</f>
        <v/>
      </c>
      <c r="D7" s="19">
        <f>IF(A7="","",COUNTIFS('Controle de treinamentos'!$C$6:$C$305,A7,'Controle de treinamentos'!$J$6:$J$305,"Vence em 30 dias"))</f>
        <v/>
      </c>
      <c r="E7" s="19">
        <f>IF(A7="","",COUNTIFS('Controle de treinamentos'!$C$6:$C$305,A7,'Controle de treinamentos'!$J$6:$J$305,"Vencido"))</f>
        <v/>
      </c>
      <c r="F7" s="19">
        <f>IF(A7="","",COUNTIFS('Controle de treinamentos'!$C$6:$C$305,A7,'Controle de treinamentos'!$J$6:$J$305,"Pendente"))</f>
        <v/>
      </c>
      <c r="G7" s="20">
        <f>IF(OR(A7="",B7=0),"",(C7+D7)/B7)</f>
        <v/>
      </c>
    </row>
    <row r="8">
      <c r="A8" s="17" t="n"/>
      <c r="B8" s="19">
        <f>IF(A8="","",COUNTIFS('Controle de treinamentos'!$C$6:$C$305,A8,'Controle de treinamentos'!$J$6:$J$305,"&lt;&gt;"))</f>
        <v/>
      </c>
      <c r="C8" s="19">
        <f>IF(A8="","",COUNTIFS('Controle de treinamentos'!$C$6:$C$305,A8,'Controle de treinamentos'!$J$6:$J$305,"Em dia"))</f>
        <v/>
      </c>
      <c r="D8" s="19">
        <f>IF(A8="","",COUNTIFS('Controle de treinamentos'!$C$6:$C$305,A8,'Controle de treinamentos'!$J$6:$J$305,"Vence em 30 dias"))</f>
        <v/>
      </c>
      <c r="E8" s="19">
        <f>IF(A8="","",COUNTIFS('Controle de treinamentos'!$C$6:$C$305,A8,'Controle de treinamentos'!$J$6:$J$305,"Vencido"))</f>
        <v/>
      </c>
      <c r="F8" s="19">
        <f>IF(A8="","",COUNTIFS('Controle de treinamentos'!$C$6:$C$305,A8,'Controle de treinamentos'!$J$6:$J$305,"Pendente"))</f>
        <v/>
      </c>
      <c r="G8" s="20">
        <f>IF(OR(A8="",B8=0),"",(C8+D8)/B8)</f>
        <v/>
      </c>
    </row>
    <row r="9">
      <c r="A9" s="17" t="n"/>
      <c r="B9" s="19">
        <f>IF(A9="","",COUNTIFS('Controle de treinamentos'!$C$6:$C$305,A9,'Controle de treinamentos'!$J$6:$J$305,"&lt;&gt;"))</f>
        <v/>
      </c>
      <c r="C9" s="19">
        <f>IF(A9="","",COUNTIFS('Controle de treinamentos'!$C$6:$C$305,A9,'Controle de treinamentos'!$J$6:$J$305,"Em dia"))</f>
        <v/>
      </c>
      <c r="D9" s="19">
        <f>IF(A9="","",COUNTIFS('Controle de treinamentos'!$C$6:$C$305,A9,'Controle de treinamentos'!$J$6:$J$305,"Vence em 30 dias"))</f>
        <v/>
      </c>
      <c r="E9" s="19">
        <f>IF(A9="","",COUNTIFS('Controle de treinamentos'!$C$6:$C$305,A9,'Controle de treinamentos'!$J$6:$J$305,"Vencido"))</f>
        <v/>
      </c>
      <c r="F9" s="19">
        <f>IF(A9="","",COUNTIFS('Controle de treinamentos'!$C$6:$C$305,A9,'Controle de treinamentos'!$J$6:$J$305,"Pendente"))</f>
        <v/>
      </c>
      <c r="G9" s="20">
        <f>IF(OR(A9="",B9=0),"",(C9+D9)/B9)</f>
        <v/>
      </c>
    </row>
    <row r="10">
      <c r="A10" s="17" t="n"/>
      <c r="B10" s="19">
        <f>IF(A10="","",COUNTIFS('Controle de treinamentos'!$C$6:$C$305,A10,'Controle de treinamentos'!$J$6:$J$305,"&lt;&gt;"))</f>
        <v/>
      </c>
      <c r="C10" s="19">
        <f>IF(A10="","",COUNTIFS('Controle de treinamentos'!$C$6:$C$305,A10,'Controle de treinamentos'!$J$6:$J$305,"Em dia"))</f>
        <v/>
      </c>
      <c r="D10" s="19">
        <f>IF(A10="","",COUNTIFS('Controle de treinamentos'!$C$6:$C$305,A10,'Controle de treinamentos'!$J$6:$J$305,"Vence em 30 dias"))</f>
        <v/>
      </c>
      <c r="E10" s="19">
        <f>IF(A10="","",COUNTIFS('Controle de treinamentos'!$C$6:$C$305,A10,'Controle de treinamentos'!$J$6:$J$305,"Vencido"))</f>
        <v/>
      </c>
      <c r="F10" s="19">
        <f>IF(A10="","",COUNTIFS('Controle de treinamentos'!$C$6:$C$305,A10,'Controle de treinamentos'!$J$6:$J$305,"Pendente"))</f>
        <v/>
      </c>
      <c r="G10" s="20">
        <f>IF(OR(A10="",B10=0),"",(C10+D10)/B10)</f>
        <v/>
      </c>
    </row>
    <row r="11">
      <c r="A11" s="17" t="n"/>
      <c r="B11" s="19">
        <f>IF(A11="","",COUNTIFS('Controle de treinamentos'!$C$6:$C$305,A11,'Controle de treinamentos'!$J$6:$J$305,"&lt;&gt;"))</f>
        <v/>
      </c>
      <c r="C11" s="19">
        <f>IF(A11="","",COUNTIFS('Controle de treinamentos'!$C$6:$C$305,A11,'Controle de treinamentos'!$J$6:$J$305,"Em dia"))</f>
        <v/>
      </c>
      <c r="D11" s="19">
        <f>IF(A11="","",COUNTIFS('Controle de treinamentos'!$C$6:$C$305,A11,'Controle de treinamentos'!$J$6:$J$305,"Vence em 30 dias"))</f>
        <v/>
      </c>
      <c r="E11" s="19">
        <f>IF(A11="","",COUNTIFS('Controle de treinamentos'!$C$6:$C$305,A11,'Controle de treinamentos'!$J$6:$J$305,"Vencido"))</f>
        <v/>
      </c>
      <c r="F11" s="19">
        <f>IF(A11="","",COUNTIFS('Controle de treinamentos'!$C$6:$C$305,A11,'Controle de treinamentos'!$J$6:$J$305,"Pendente"))</f>
        <v/>
      </c>
      <c r="G11" s="20">
        <f>IF(OR(A11="",B11=0),"",(C11+D11)/B11)</f>
        <v/>
      </c>
    </row>
    <row r="12">
      <c r="A12" s="17" t="n"/>
      <c r="B12" s="19">
        <f>IF(A12="","",COUNTIFS('Controle de treinamentos'!$C$6:$C$305,A12,'Controle de treinamentos'!$J$6:$J$305,"&lt;&gt;"))</f>
        <v/>
      </c>
      <c r="C12" s="19">
        <f>IF(A12="","",COUNTIFS('Controle de treinamentos'!$C$6:$C$305,A12,'Controle de treinamentos'!$J$6:$J$305,"Em dia"))</f>
        <v/>
      </c>
      <c r="D12" s="19">
        <f>IF(A12="","",COUNTIFS('Controle de treinamentos'!$C$6:$C$305,A12,'Controle de treinamentos'!$J$6:$J$305,"Vence em 30 dias"))</f>
        <v/>
      </c>
      <c r="E12" s="19">
        <f>IF(A12="","",COUNTIFS('Controle de treinamentos'!$C$6:$C$305,A12,'Controle de treinamentos'!$J$6:$J$305,"Vencido"))</f>
        <v/>
      </c>
      <c r="F12" s="19">
        <f>IF(A12="","",COUNTIFS('Controle de treinamentos'!$C$6:$C$305,A12,'Controle de treinamentos'!$J$6:$J$305,"Pendente"))</f>
        <v/>
      </c>
      <c r="G12" s="20">
        <f>IF(OR(A12="",B12=0),"",(C12+D12)/B12)</f>
        <v/>
      </c>
    </row>
    <row r="13">
      <c r="A13" s="17" t="n"/>
      <c r="B13" s="19">
        <f>IF(A13="","",COUNTIFS('Controle de treinamentos'!$C$6:$C$305,A13,'Controle de treinamentos'!$J$6:$J$305,"&lt;&gt;"))</f>
        <v/>
      </c>
      <c r="C13" s="19">
        <f>IF(A13="","",COUNTIFS('Controle de treinamentos'!$C$6:$C$305,A13,'Controle de treinamentos'!$J$6:$J$305,"Em dia"))</f>
        <v/>
      </c>
      <c r="D13" s="19">
        <f>IF(A13="","",COUNTIFS('Controle de treinamentos'!$C$6:$C$305,A13,'Controle de treinamentos'!$J$6:$J$305,"Vence em 30 dias"))</f>
        <v/>
      </c>
      <c r="E13" s="19">
        <f>IF(A13="","",COUNTIFS('Controle de treinamentos'!$C$6:$C$305,A13,'Controle de treinamentos'!$J$6:$J$305,"Vencido"))</f>
        <v/>
      </c>
      <c r="F13" s="19">
        <f>IF(A13="","",COUNTIFS('Controle de treinamentos'!$C$6:$C$305,A13,'Controle de treinamentos'!$J$6:$J$305,"Pendente"))</f>
        <v/>
      </c>
      <c r="G13" s="20">
        <f>IF(OR(A13="",B13=0),"",(C13+D13)/B13)</f>
        <v/>
      </c>
    </row>
    <row r="14">
      <c r="A14" s="17" t="n"/>
      <c r="B14" s="19">
        <f>IF(A14="","",COUNTIFS('Controle de treinamentos'!$C$6:$C$305,A14,'Controle de treinamentos'!$J$6:$J$305,"&lt;&gt;"))</f>
        <v/>
      </c>
      <c r="C14" s="19">
        <f>IF(A14="","",COUNTIFS('Controle de treinamentos'!$C$6:$C$305,A14,'Controle de treinamentos'!$J$6:$J$305,"Em dia"))</f>
        <v/>
      </c>
      <c r="D14" s="19">
        <f>IF(A14="","",COUNTIFS('Controle de treinamentos'!$C$6:$C$305,A14,'Controle de treinamentos'!$J$6:$J$305,"Vence em 30 dias"))</f>
        <v/>
      </c>
      <c r="E14" s="19">
        <f>IF(A14="","",COUNTIFS('Controle de treinamentos'!$C$6:$C$305,A14,'Controle de treinamentos'!$J$6:$J$305,"Vencido"))</f>
        <v/>
      </c>
      <c r="F14" s="19">
        <f>IF(A14="","",COUNTIFS('Controle de treinamentos'!$C$6:$C$305,A14,'Controle de treinamentos'!$J$6:$J$305,"Pendente"))</f>
        <v/>
      </c>
      <c r="G14" s="20">
        <f>IF(OR(A14="",B14=0),"",(C14+D14)/B14)</f>
        <v/>
      </c>
    </row>
    <row r="15">
      <c r="A15" s="17" t="n"/>
      <c r="B15" s="19">
        <f>IF(A15="","",COUNTIFS('Controle de treinamentos'!$C$6:$C$305,A15,'Controle de treinamentos'!$J$6:$J$305,"&lt;&gt;"))</f>
        <v/>
      </c>
      <c r="C15" s="19">
        <f>IF(A15="","",COUNTIFS('Controle de treinamentos'!$C$6:$C$305,A15,'Controle de treinamentos'!$J$6:$J$305,"Em dia"))</f>
        <v/>
      </c>
      <c r="D15" s="19">
        <f>IF(A15="","",COUNTIFS('Controle de treinamentos'!$C$6:$C$305,A15,'Controle de treinamentos'!$J$6:$J$305,"Vence em 30 dias"))</f>
        <v/>
      </c>
      <c r="E15" s="19">
        <f>IF(A15="","",COUNTIFS('Controle de treinamentos'!$C$6:$C$305,A15,'Controle de treinamentos'!$J$6:$J$305,"Vencido"))</f>
        <v/>
      </c>
      <c r="F15" s="19">
        <f>IF(A15="","",COUNTIFS('Controle de treinamentos'!$C$6:$C$305,A15,'Controle de treinamentos'!$J$6:$J$305,"Pendente"))</f>
        <v/>
      </c>
      <c r="G15" s="20">
        <f>IF(OR(A15="",B15=0),"",(C15+D15)/B15)</f>
        <v/>
      </c>
    </row>
    <row r="16">
      <c r="A16" s="17" t="n"/>
      <c r="B16" s="19">
        <f>IF(A16="","",COUNTIFS('Controle de treinamentos'!$C$6:$C$305,A16,'Controle de treinamentos'!$J$6:$J$305,"&lt;&gt;"))</f>
        <v/>
      </c>
      <c r="C16" s="19">
        <f>IF(A16="","",COUNTIFS('Controle de treinamentos'!$C$6:$C$305,A16,'Controle de treinamentos'!$J$6:$J$305,"Em dia"))</f>
        <v/>
      </c>
      <c r="D16" s="19">
        <f>IF(A16="","",COUNTIFS('Controle de treinamentos'!$C$6:$C$305,A16,'Controle de treinamentos'!$J$6:$J$305,"Vence em 30 dias"))</f>
        <v/>
      </c>
      <c r="E16" s="19">
        <f>IF(A16="","",COUNTIFS('Controle de treinamentos'!$C$6:$C$305,A16,'Controle de treinamentos'!$J$6:$J$305,"Vencido"))</f>
        <v/>
      </c>
      <c r="F16" s="19">
        <f>IF(A16="","",COUNTIFS('Controle de treinamentos'!$C$6:$C$305,A16,'Controle de treinamentos'!$J$6:$J$305,"Pendente"))</f>
        <v/>
      </c>
      <c r="G16" s="20">
        <f>IF(OR(A16="",B16=0),"",(C16+D16)/B16)</f>
        <v/>
      </c>
    </row>
    <row r="17">
      <c r="A17" s="17" t="n"/>
      <c r="B17" s="19">
        <f>IF(A17="","",COUNTIFS('Controle de treinamentos'!$C$6:$C$305,A17,'Controle de treinamentos'!$J$6:$J$305,"&lt;&gt;"))</f>
        <v/>
      </c>
      <c r="C17" s="19">
        <f>IF(A17="","",COUNTIFS('Controle de treinamentos'!$C$6:$C$305,A17,'Controle de treinamentos'!$J$6:$J$305,"Em dia"))</f>
        <v/>
      </c>
      <c r="D17" s="19">
        <f>IF(A17="","",COUNTIFS('Controle de treinamentos'!$C$6:$C$305,A17,'Controle de treinamentos'!$J$6:$J$305,"Vence em 30 dias"))</f>
        <v/>
      </c>
      <c r="E17" s="19">
        <f>IF(A17="","",COUNTIFS('Controle de treinamentos'!$C$6:$C$305,A17,'Controle de treinamentos'!$J$6:$J$305,"Vencido"))</f>
        <v/>
      </c>
      <c r="F17" s="19">
        <f>IF(A17="","",COUNTIFS('Controle de treinamentos'!$C$6:$C$305,A17,'Controle de treinamentos'!$J$6:$J$305,"Pendente"))</f>
        <v/>
      </c>
      <c r="G17" s="20">
        <f>IF(OR(A17="",B17=0),"",(C17+D17)/B17)</f>
        <v/>
      </c>
    </row>
    <row r="18">
      <c r="A18" s="17" t="n"/>
      <c r="B18" s="19">
        <f>IF(A18="","",COUNTIFS('Controle de treinamentos'!$C$6:$C$305,A18,'Controle de treinamentos'!$J$6:$J$305,"&lt;&gt;"))</f>
        <v/>
      </c>
      <c r="C18" s="19">
        <f>IF(A18="","",COUNTIFS('Controle de treinamentos'!$C$6:$C$305,A18,'Controle de treinamentos'!$J$6:$J$305,"Em dia"))</f>
        <v/>
      </c>
      <c r="D18" s="19">
        <f>IF(A18="","",COUNTIFS('Controle de treinamentos'!$C$6:$C$305,A18,'Controle de treinamentos'!$J$6:$J$305,"Vence em 30 dias"))</f>
        <v/>
      </c>
      <c r="E18" s="19">
        <f>IF(A18="","",COUNTIFS('Controle de treinamentos'!$C$6:$C$305,A18,'Controle de treinamentos'!$J$6:$J$305,"Vencido"))</f>
        <v/>
      </c>
      <c r="F18" s="19">
        <f>IF(A18="","",COUNTIFS('Controle de treinamentos'!$C$6:$C$305,A18,'Controle de treinamentos'!$J$6:$J$305,"Pendente"))</f>
        <v/>
      </c>
      <c r="G18" s="20">
        <f>IF(OR(A18="",B18=0),"",(C18+D18)/B18)</f>
        <v/>
      </c>
    </row>
    <row r="19">
      <c r="A19" s="17" t="n"/>
      <c r="B19" s="19">
        <f>IF(A19="","",COUNTIFS('Controle de treinamentos'!$C$6:$C$305,A19,'Controle de treinamentos'!$J$6:$J$305,"&lt;&gt;"))</f>
        <v/>
      </c>
      <c r="C19" s="19">
        <f>IF(A19="","",COUNTIFS('Controle de treinamentos'!$C$6:$C$305,A19,'Controle de treinamentos'!$J$6:$J$305,"Em dia"))</f>
        <v/>
      </c>
      <c r="D19" s="19">
        <f>IF(A19="","",COUNTIFS('Controle de treinamentos'!$C$6:$C$305,A19,'Controle de treinamentos'!$J$6:$J$305,"Vence em 30 dias"))</f>
        <v/>
      </c>
      <c r="E19" s="19">
        <f>IF(A19="","",COUNTIFS('Controle de treinamentos'!$C$6:$C$305,A19,'Controle de treinamentos'!$J$6:$J$305,"Vencido"))</f>
        <v/>
      </c>
      <c r="F19" s="19">
        <f>IF(A19="","",COUNTIFS('Controle de treinamentos'!$C$6:$C$305,A19,'Controle de treinamentos'!$J$6:$J$305,"Pendente"))</f>
        <v/>
      </c>
      <c r="G19" s="20">
        <f>IF(OR(A19="",B19=0),"",(C19+D19)/B19)</f>
        <v/>
      </c>
    </row>
    <row r="20">
      <c r="A20" s="17" t="n"/>
      <c r="B20" s="19">
        <f>IF(A20="","",COUNTIFS('Controle de treinamentos'!$C$6:$C$305,A20,'Controle de treinamentos'!$J$6:$J$305,"&lt;&gt;"))</f>
        <v/>
      </c>
      <c r="C20" s="19">
        <f>IF(A20="","",COUNTIFS('Controle de treinamentos'!$C$6:$C$305,A20,'Controle de treinamentos'!$J$6:$J$305,"Em dia"))</f>
        <v/>
      </c>
      <c r="D20" s="19">
        <f>IF(A20="","",COUNTIFS('Controle de treinamentos'!$C$6:$C$305,A20,'Controle de treinamentos'!$J$6:$J$305,"Vence em 30 dias"))</f>
        <v/>
      </c>
      <c r="E20" s="19">
        <f>IF(A20="","",COUNTIFS('Controle de treinamentos'!$C$6:$C$305,A20,'Controle de treinamentos'!$J$6:$J$305,"Vencido"))</f>
        <v/>
      </c>
      <c r="F20" s="19">
        <f>IF(A20="","",COUNTIFS('Controle de treinamentos'!$C$6:$C$305,A20,'Controle de treinamentos'!$J$6:$J$305,"Pendente"))</f>
        <v/>
      </c>
      <c r="G20" s="20">
        <f>IF(OR(A20="",B20=0),"",(C20+D20)/B20)</f>
        <v/>
      </c>
    </row>
    <row r="21">
      <c r="A21" s="17" t="n"/>
      <c r="B21" s="19">
        <f>IF(A21="","",COUNTIFS('Controle de treinamentos'!$C$6:$C$305,A21,'Controle de treinamentos'!$J$6:$J$305,"&lt;&gt;"))</f>
        <v/>
      </c>
      <c r="C21" s="19">
        <f>IF(A21="","",COUNTIFS('Controle de treinamentos'!$C$6:$C$305,A21,'Controle de treinamentos'!$J$6:$J$305,"Em dia"))</f>
        <v/>
      </c>
      <c r="D21" s="19">
        <f>IF(A21="","",COUNTIFS('Controle de treinamentos'!$C$6:$C$305,A21,'Controle de treinamentos'!$J$6:$J$305,"Vence em 30 dias"))</f>
        <v/>
      </c>
      <c r="E21" s="19">
        <f>IF(A21="","",COUNTIFS('Controle de treinamentos'!$C$6:$C$305,A21,'Controle de treinamentos'!$J$6:$J$305,"Vencido"))</f>
        <v/>
      </c>
      <c r="F21" s="19">
        <f>IF(A21="","",COUNTIFS('Controle de treinamentos'!$C$6:$C$305,A21,'Controle de treinamentos'!$J$6:$J$305,"Pendente"))</f>
        <v/>
      </c>
      <c r="G21" s="20">
        <f>IF(OR(A21="",B21=0),"",(C21+D21)/B21)</f>
        <v/>
      </c>
    </row>
    <row r="22">
      <c r="A22" s="17" t="n"/>
      <c r="B22" s="19">
        <f>IF(A22="","",COUNTIFS('Controle de treinamentos'!$C$6:$C$305,A22,'Controle de treinamentos'!$J$6:$J$305,"&lt;&gt;"))</f>
        <v/>
      </c>
      <c r="C22" s="19">
        <f>IF(A22="","",COUNTIFS('Controle de treinamentos'!$C$6:$C$305,A22,'Controle de treinamentos'!$J$6:$J$305,"Em dia"))</f>
        <v/>
      </c>
      <c r="D22" s="19">
        <f>IF(A22="","",COUNTIFS('Controle de treinamentos'!$C$6:$C$305,A22,'Controle de treinamentos'!$J$6:$J$305,"Vence em 30 dias"))</f>
        <v/>
      </c>
      <c r="E22" s="19">
        <f>IF(A22="","",COUNTIFS('Controle de treinamentos'!$C$6:$C$305,A22,'Controle de treinamentos'!$J$6:$J$305,"Vencido"))</f>
        <v/>
      </c>
      <c r="F22" s="19">
        <f>IF(A22="","",COUNTIFS('Controle de treinamentos'!$C$6:$C$305,A22,'Controle de treinamentos'!$J$6:$J$305,"Pendente"))</f>
        <v/>
      </c>
      <c r="G22" s="20">
        <f>IF(OR(A22="",B22=0),"",(C22+D22)/B22)</f>
        <v/>
      </c>
    </row>
    <row r="23">
      <c r="A23" s="17" t="n"/>
      <c r="B23" s="19">
        <f>IF(A23="","",COUNTIFS('Controle de treinamentos'!$C$6:$C$305,A23,'Controle de treinamentos'!$J$6:$J$305,"&lt;&gt;"))</f>
        <v/>
      </c>
      <c r="C23" s="19">
        <f>IF(A23="","",COUNTIFS('Controle de treinamentos'!$C$6:$C$305,A23,'Controle de treinamentos'!$J$6:$J$305,"Em dia"))</f>
        <v/>
      </c>
      <c r="D23" s="19">
        <f>IF(A23="","",COUNTIFS('Controle de treinamentos'!$C$6:$C$305,A23,'Controle de treinamentos'!$J$6:$J$305,"Vence em 30 dias"))</f>
        <v/>
      </c>
      <c r="E23" s="19">
        <f>IF(A23="","",COUNTIFS('Controle de treinamentos'!$C$6:$C$305,A23,'Controle de treinamentos'!$J$6:$J$305,"Vencido"))</f>
        <v/>
      </c>
      <c r="F23" s="19">
        <f>IF(A23="","",COUNTIFS('Controle de treinamentos'!$C$6:$C$305,A23,'Controle de treinamentos'!$J$6:$J$305,"Pendente"))</f>
        <v/>
      </c>
      <c r="G23" s="20">
        <f>IF(OR(A23="",B23=0),"",(C23+D23)/B23)</f>
        <v/>
      </c>
    </row>
    <row r="24">
      <c r="A24" s="17" t="n"/>
      <c r="B24" s="19">
        <f>IF(A24="","",COUNTIFS('Controle de treinamentos'!$C$6:$C$305,A24,'Controle de treinamentos'!$J$6:$J$305,"&lt;&gt;"))</f>
        <v/>
      </c>
      <c r="C24" s="19">
        <f>IF(A24="","",COUNTIFS('Controle de treinamentos'!$C$6:$C$305,A24,'Controle de treinamentos'!$J$6:$J$305,"Em dia"))</f>
        <v/>
      </c>
      <c r="D24" s="19">
        <f>IF(A24="","",COUNTIFS('Controle de treinamentos'!$C$6:$C$305,A24,'Controle de treinamentos'!$J$6:$J$305,"Vence em 30 dias"))</f>
        <v/>
      </c>
      <c r="E24" s="19">
        <f>IF(A24="","",COUNTIFS('Controle de treinamentos'!$C$6:$C$305,A24,'Controle de treinamentos'!$J$6:$J$305,"Vencido"))</f>
        <v/>
      </c>
      <c r="F24" s="19">
        <f>IF(A24="","",COUNTIFS('Controle de treinamentos'!$C$6:$C$305,A24,'Controle de treinamentos'!$J$6:$J$305,"Pendente"))</f>
        <v/>
      </c>
      <c r="G24" s="20">
        <f>IF(OR(A24="",B24=0),"",(C24+D24)/B24)</f>
        <v/>
      </c>
    </row>
    <row r="25">
      <c r="A25" s="17" t="n"/>
      <c r="B25" s="19">
        <f>IF(A25="","",COUNTIFS('Controle de treinamentos'!$C$6:$C$305,A25,'Controle de treinamentos'!$J$6:$J$305,"&lt;&gt;"))</f>
        <v/>
      </c>
      <c r="C25" s="19">
        <f>IF(A25="","",COUNTIFS('Controle de treinamentos'!$C$6:$C$305,A25,'Controle de treinamentos'!$J$6:$J$305,"Em dia"))</f>
        <v/>
      </c>
      <c r="D25" s="19">
        <f>IF(A25="","",COUNTIFS('Controle de treinamentos'!$C$6:$C$305,A25,'Controle de treinamentos'!$J$6:$J$305,"Vence em 30 dias"))</f>
        <v/>
      </c>
      <c r="E25" s="19">
        <f>IF(A25="","",COUNTIFS('Controle de treinamentos'!$C$6:$C$305,A25,'Controle de treinamentos'!$J$6:$J$305,"Vencido"))</f>
        <v/>
      </c>
      <c r="F25" s="19">
        <f>IF(A25="","",COUNTIFS('Controle de treinamentos'!$C$6:$C$305,A25,'Controle de treinamentos'!$J$6:$J$305,"Pendente"))</f>
        <v/>
      </c>
      <c r="G25" s="20">
        <f>IF(OR(A25="",B25=0),"",(C25+D25)/B25)</f>
        <v/>
      </c>
    </row>
    <row r="26">
      <c r="A26" s="17" t="n"/>
      <c r="B26" s="19">
        <f>IF(A26="","",COUNTIFS('Controle de treinamentos'!$C$6:$C$305,A26,'Controle de treinamentos'!$J$6:$J$305,"&lt;&gt;"))</f>
        <v/>
      </c>
      <c r="C26" s="19">
        <f>IF(A26="","",COUNTIFS('Controle de treinamentos'!$C$6:$C$305,A26,'Controle de treinamentos'!$J$6:$J$305,"Em dia"))</f>
        <v/>
      </c>
      <c r="D26" s="19">
        <f>IF(A26="","",COUNTIFS('Controle de treinamentos'!$C$6:$C$305,A26,'Controle de treinamentos'!$J$6:$J$305,"Vence em 30 dias"))</f>
        <v/>
      </c>
      <c r="E26" s="19">
        <f>IF(A26="","",COUNTIFS('Controle de treinamentos'!$C$6:$C$305,A26,'Controle de treinamentos'!$J$6:$J$305,"Vencido"))</f>
        <v/>
      </c>
      <c r="F26" s="19">
        <f>IF(A26="","",COUNTIFS('Controle de treinamentos'!$C$6:$C$305,A26,'Controle de treinamentos'!$J$6:$J$305,"Pendente"))</f>
        <v/>
      </c>
      <c r="G26" s="20">
        <f>IF(OR(A26="",B26=0),"",(C26+D26)/B26)</f>
        <v/>
      </c>
    </row>
    <row r="27">
      <c r="A27" s="17" t="n"/>
      <c r="B27" s="19">
        <f>IF(A27="","",COUNTIFS('Controle de treinamentos'!$C$6:$C$305,A27,'Controle de treinamentos'!$J$6:$J$305,"&lt;&gt;"))</f>
        <v/>
      </c>
      <c r="C27" s="19">
        <f>IF(A27="","",COUNTIFS('Controle de treinamentos'!$C$6:$C$305,A27,'Controle de treinamentos'!$J$6:$J$305,"Em dia"))</f>
        <v/>
      </c>
      <c r="D27" s="19">
        <f>IF(A27="","",COUNTIFS('Controle de treinamentos'!$C$6:$C$305,A27,'Controle de treinamentos'!$J$6:$J$305,"Vence em 30 dias"))</f>
        <v/>
      </c>
      <c r="E27" s="19">
        <f>IF(A27="","",COUNTIFS('Controle de treinamentos'!$C$6:$C$305,A27,'Controle de treinamentos'!$J$6:$J$305,"Vencido"))</f>
        <v/>
      </c>
      <c r="F27" s="19">
        <f>IF(A27="","",COUNTIFS('Controle de treinamentos'!$C$6:$C$305,A27,'Controle de treinamentos'!$J$6:$J$305,"Pendente"))</f>
        <v/>
      </c>
      <c r="G27" s="20">
        <f>IF(OR(A27="",B27=0),"",(C27+D27)/B27)</f>
        <v/>
      </c>
    </row>
    <row r="28">
      <c r="A28" s="17" t="n"/>
      <c r="B28" s="19">
        <f>IF(A28="","",COUNTIFS('Controle de treinamentos'!$C$6:$C$305,A28,'Controle de treinamentos'!$J$6:$J$305,"&lt;&gt;"))</f>
        <v/>
      </c>
      <c r="C28" s="19">
        <f>IF(A28="","",COUNTIFS('Controle de treinamentos'!$C$6:$C$305,A28,'Controle de treinamentos'!$J$6:$J$305,"Em dia"))</f>
        <v/>
      </c>
      <c r="D28" s="19">
        <f>IF(A28="","",COUNTIFS('Controle de treinamentos'!$C$6:$C$305,A28,'Controle de treinamentos'!$J$6:$J$305,"Vence em 30 dias"))</f>
        <v/>
      </c>
      <c r="E28" s="19">
        <f>IF(A28="","",COUNTIFS('Controle de treinamentos'!$C$6:$C$305,A28,'Controle de treinamentos'!$J$6:$J$305,"Vencido"))</f>
        <v/>
      </c>
      <c r="F28" s="19">
        <f>IF(A28="","",COUNTIFS('Controle de treinamentos'!$C$6:$C$305,A28,'Controle de treinamentos'!$J$6:$J$305,"Pendente"))</f>
        <v/>
      </c>
      <c r="G28" s="20">
        <f>IF(OR(A28="",B28=0),"",(C28+D28)/B28)</f>
        <v/>
      </c>
    </row>
    <row r="29">
      <c r="A29" s="17" t="n"/>
      <c r="B29" s="19">
        <f>IF(A29="","",COUNTIFS('Controle de treinamentos'!$C$6:$C$305,A29,'Controle de treinamentos'!$J$6:$J$305,"&lt;&gt;"))</f>
        <v/>
      </c>
      <c r="C29" s="19">
        <f>IF(A29="","",COUNTIFS('Controle de treinamentos'!$C$6:$C$305,A29,'Controle de treinamentos'!$J$6:$J$305,"Em dia"))</f>
        <v/>
      </c>
      <c r="D29" s="19">
        <f>IF(A29="","",COUNTIFS('Controle de treinamentos'!$C$6:$C$305,A29,'Controle de treinamentos'!$J$6:$J$305,"Vence em 30 dias"))</f>
        <v/>
      </c>
      <c r="E29" s="19">
        <f>IF(A29="","",COUNTIFS('Controle de treinamentos'!$C$6:$C$305,A29,'Controle de treinamentos'!$J$6:$J$305,"Vencido"))</f>
        <v/>
      </c>
      <c r="F29" s="19">
        <f>IF(A29="","",COUNTIFS('Controle de treinamentos'!$C$6:$C$305,A29,'Controle de treinamentos'!$J$6:$J$305,"Pendente"))</f>
        <v/>
      </c>
      <c r="G29" s="20">
        <f>IF(OR(A29="",B29=0),"",(C29+D29)/B29)</f>
        <v/>
      </c>
    </row>
    <row r="30">
      <c r="A30" s="17" t="n"/>
      <c r="B30" s="19">
        <f>IF(A30="","",COUNTIFS('Controle de treinamentos'!$C$6:$C$305,A30,'Controle de treinamentos'!$J$6:$J$305,"&lt;&gt;"))</f>
        <v/>
      </c>
      <c r="C30" s="19">
        <f>IF(A30="","",COUNTIFS('Controle de treinamentos'!$C$6:$C$305,A30,'Controle de treinamentos'!$J$6:$J$305,"Em dia"))</f>
        <v/>
      </c>
      <c r="D30" s="19">
        <f>IF(A30="","",COUNTIFS('Controle de treinamentos'!$C$6:$C$305,A30,'Controle de treinamentos'!$J$6:$J$305,"Vence em 30 dias"))</f>
        <v/>
      </c>
      <c r="E30" s="19">
        <f>IF(A30="","",COUNTIFS('Controle de treinamentos'!$C$6:$C$305,A30,'Controle de treinamentos'!$J$6:$J$305,"Vencido"))</f>
        <v/>
      </c>
      <c r="F30" s="19">
        <f>IF(A30="","",COUNTIFS('Controle de treinamentos'!$C$6:$C$305,A30,'Controle de treinamentos'!$J$6:$J$305,"Pendente"))</f>
        <v/>
      </c>
      <c r="G30" s="20">
        <f>IF(OR(A30="",B30=0),"",(C30+D30)/B30)</f>
        <v/>
      </c>
    </row>
    <row r="31">
      <c r="A31" s="17" t="n"/>
      <c r="B31" s="19">
        <f>IF(A31="","",COUNTIFS('Controle de treinamentos'!$C$6:$C$305,A31,'Controle de treinamentos'!$J$6:$J$305,"&lt;&gt;"))</f>
        <v/>
      </c>
      <c r="C31" s="19">
        <f>IF(A31="","",COUNTIFS('Controle de treinamentos'!$C$6:$C$305,A31,'Controle de treinamentos'!$J$6:$J$305,"Em dia"))</f>
        <v/>
      </c>
      <c r="D31" s="19">
        <f>IF(A31="","",COUNTIFS('Controle de treinamentos'!$C$6:$C$305,A31,'Controle de treinamentos'!$J$6:$J$305,"Vence em 30 dias"))</f>
        <v/>
      </c>
      <c r="E31" s="19">
        <f>IF(A31="","",COUNTIFS('Controle de treinamentos'!$C$6:$C$305,A31,'Controle de treinamentos'!$J$6:$J$305,"Vencido"))</f>
        <v/>
      </c>
      <c r="F31" s="19">
        <f>IF(A31="","",COUNTIFS('Controle de treinamentos'!$C$6:$C$305,A31,'Controle de treinamentos'!$J$6:$J$305,"Pendente"))</f>
        <v/>
      </c>
      <c r="G31" s="20">
        <f>IF(OR(A31="",B31=0),"",(C31+D31)/B31)</f>
        <v/>
      </c>
    </row>
    <row r="32">
      <c r="A32" s="17" t="n"/>
      <c r="B32" s="19">
        <f>IF(A32="","",COUNTIFS('Controle de treinamentos'!$C$6:$C$305,A32,'Controle de treinamentos'!$J$6:$J$305,"&lt;&gt;"))</f>
        <v/>
      </c>
      <c r="C32" s="19">
        <f>IF(A32="","",COUNTIFS('Controle de treinamentos'!$C$6:$C$305,A32,'Controle de treinamentos'!$J$6:$J$305,"Em dia"))</f>
        <v/>
      </c>
      <c r="D32" s="19">
        <f>IF(A32="","",COUNTIFS('Controle de treinamentos'!$C$6:$C$305,A32,'Controle de treinamentos'!$J$6:$J$305,"Vence em 30 dias"))</f>
        <v/>
      </c>
      <c r="E32" s="19">
        <f>IF(A32="","",COUNTIFS('Controle de treinamentos'!$C$6:$C$305,A32,'Controle de treinamentos'!$J$6:$J$305,"Vencido"))</f>
        <v/>
      </c>
      <c r="F32" s="19">
        <f>IF(A32="","",COUNTIFS('Controle de treinamentos'!$C$6:$C$305,A32,'Controle de treinamentos'!$J$6:$J$305,"Pendente"))</f>
        <v/>
      </c>
      <c r="G32" s="20">
        <f>IF(OR(A32="",B32=0),"",(C32+D32)/B32)</f>
        <v/>
      </c>
    </row>
    <row r="33">
      <c r="A33" s="17" t="n"/>
      <c r="B33" s="19">
        <f>IF(A33="","",COUNTIFS('Controle de treinamentos'!$C$6:$C$305,A33,'Controle de treinamentos'!$J$6:$J$305,"&lt;&gt;"))</f>
        <v/>
      </c>
      <c r="C33" s="19">
        <f>IF(A33="","",COUNTIFS('Controle de treinamentos'!$C$6:$C$305,A33,'Controle de treinamentos'!$J$6:$J$305,"Em dia"))</f>
        <v/>
      </c>
      <c r="D33" s="19">
        <f>IF(A33="","",COUNTIFS('Controle de treinamentos'!$C$6:$C$305,A33,'Controle de treinamentos'!$J$6:$J$305,"Vence em 30 dias"))</f>
        <v/>
      </c>
      <c r="E33" s="19">
        <f>IF(A33="","",COUNTIFS('Controle de treinamentos'!$C$6:$C$305,A33,'Controle de treinamentos'!$J$6:$J$305,"Vencido"))</f>
        <v/>
      </c>
      <c r="F33" s="19">
        <f>IF(A33="","",COUNTIFS('Controle de treinamentos'!$C$6:$C$305,A33,'Controle de treinamentos'!$J$6:$J$305,"Pendente"))</f>
        <v/>
      </c>
      <c r="G33" s="20">
        <f>IF(OR(A33="",B33=0),"",(C33+D33)/B33)</f>
        <v/>
      </c>
    </row>
    <row r="34">
      <c r="A34" s="17" t="n"/>
      <c r="B34" s="19">
        <f>IF(A34="","",COUNTIFS('Controle de treinamentos'!$C$6:$C$305,A34,'Controle de treinamentos'!$J$6:$J$305,"&lt;&gt;"))</f>
        <v/>
      </c>
      <c r="C34" s="19">
        <f>IF(A34="","",COUNTIFS('Controle de treinamentos'!$C$6:$C$305,A34,'Controle de treinamentos'!$J$6:$J$305,"Em dia"))</f>
        <v/>
      </c>
      <c r="D34" s="19">
        <f>IF(A34="","",COUNTIFS('Controle de treinamentos'!$C$6:$C$305,A34,'Controle de treinamentos'!$J$6:$J$305,"Vence em 30 dias"))</f>
        <v/>
      </c>
      <c r="E34" s="19">
        <f>IF(A34="","",COUNTIFS('Controle de treinamentos'!$C$6:$C$305,A34,'Controle de treinamentos'!$J$6:$J$305,"Vencido"))</f>
        <v/>
      </c>
      <c r="F34" s="19">
        <f>IF(A34="","",COUNTIFS('Controle de treinamentos'!$C$6:$C$305,A34,'Controle de treinamentos'!$J$6:$J$305,"Pendente"))</f>
        <v/>
      </c>
      <c r="G34" s="20">
        <f>IF(OR(A34="",B34=0),"",(C34+D34)/B34)</f>
        <v/>
      </c>
    </row>
    <row r="35">
      <c r="A35" s="17" t="n"/>
      <c r="B35" s="19">
        <f>IF(A35="","",COUNTIFS('Controle de treinamentos'!$C$6:$C$305,A35,'Controle de treinamentos'!$J$6:$J$305,"&lt;&gt;"))</f>
        <v/>
      </c>
      <c r="C35" s="19">
        <f>IF(A35="","",COUNTIFS('Controle de treinamentos'!$C$6:$C$305,A35,'Controle de treinamentos'!$J$6:$J$305,"Em dia"))</f>
        <v/>
      </c>
      <c r="D35" s="19">
        <f>IF(A35="","",COUNTIFS('Controle de treinamentos'!$C$6:$C$305,A35,'Controle de treinamentos'!$J$6:$J$305,"Vence em 30 dias"))</f>
        <v/>
      </c>
      <c r="E35" s="19">
        <f>IF(A35="","",COUNTIFS('Controle de treinamentos'!$C$6:$C$305,A35,'Controle de treinamentos'!$J$6:$J$305,"Vencido"))</f>
        <v/>
      </c>
      <c r="F35" s="19">
        <f>IF(A35="","",COUNTIFS('Controle de treinamentos'!$C$6:$C$305,A35,'Controle de treinamentos'!$J$6:$J$305,"Pendente"))</f>
        <v/>
      </c>
      <c r="G35" s="20">
        <f>IF(OR(A35="",B35=0),"",(C35+D35)/B35)</f>
        <v/>
      </c>
    </row>
    <row r="36">
      <c r="A36" s="6" t="inlineStr">
        <is>
          <t>Total da empresa</t>
        </is>
      </c>
      <c r="B36" s="16">
        <f>SUM(B6:B35)</f>
        <v/>
      </c>
      <c r="C36" s="16">
        <f>SUM(C6:C35)</f>
        <v/>
      </c>
      <c r="D36" s="16">
        <f>SUM(D6:D35)</f>
        <v/>
      </c>
      <c r="E36" s="16">
        <f>SUM(E6:E35)</f>
        <v/>
      </c>
      <c r="F36" s="16">
        <f>SUM(F6:F35)</f>
        <v/>
      </c>
      <c r="G36" s="21">
        <f>IF(B36=0,"",(C36+D36)/B36)</f>
        <v/>
      </c>
    </row>
  </sheetData>
  <mergeCells count="3">
    <mergeCell ref="A3:G3"/>
    <mergeCell ref="A2:G2"/>
    <mergeCell ref="A1:G1"/>
  </mergeCells>
  <conditionalFormatting sqref="G6:G36">
    <cfRule type="cellIs" priority="1" operator="lessThan" dxfId="5">
      <formula>0.8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0" customWidth="1" min="2" max="2"/>
    <col width="14" customWidth="1" min="3" max="3"/>
  </cols>
  <sheetData>
    <row r="1">
      <c r="A1" s="1" t="inlineStr">
        <is>
          <t>Modelo de matriz de treinamento | SULTS</t>
        </is>
      </c>
    </row>
    <row r="2" ht="24" customHeight="1">
      <c r="A2" s="2" t="inlineStr">
        <is>
          <t>As 14 colunas de uma matriz de treinamento</t>
        </is>
      </c>
    </row>
    <row r="3" ht="30" customHeight="1">
      <c r="A3" s="3" t="inlineStr">
        <is>
          <t>O que cada linha da tabela precisa registrar para servir de plano para o RH e de prova em auditoria. Catorze colunas.</t>
        </is>
      </c>
    </row>
    <row r="5" ht="34" customHeight="1">
      <c r="A5" s="10" t="inlineStr">
        <is>
          <t>Coluna</t>
        </is>
      </c>
      <c r="B5" s="10" t="inlineStr">
        <is>
          <t>O que registrar</t>
        </is>
      </c>
      <c r="C5" s="10" t="inlineStr">
        <is>
          <t>Tipo</t>
        </is>
      </c>
    </row>
    <row r="6" ht="32" customHeight="1">
      <c r="A6" s="12" t="inlineStr">
        <is>
          <t>Cargo ou função</t>
        </is>
      </c>
      <c r="B6" s="13" t="inlineStr">
        <is>
          <t>Um cargo por linha, com o nome que consta no cadastro de pessoas, para a matriz conversar com a folha e com o sistema de treinamento. Função que não existe no cadastro não recebe treinamento sozinha.</t>
        </is>
      </c>
      <c r="C6" s="13" t="inlineStr">
        <is>
          <t>Obrigatório</t>
        </is>
      </c>
    </row>
    <row r="7" ht="32" customHeight="1">
      <c r="A7" s="12" t="inlineStr">
        <is>
          <t>Unidade ou tipo de unidade</t>
        </is>
      </c>
      <c r="B7" s="13" t="inlineStr">
        <is>
          <t>Quando o mesmo cargo tem exigências diferentes por formato (loja de rua, shopping, centro de distribuição, fábrica), a linha se repete por tipo. Evita treinar a loja no que só a fábrica exige.</t>
        </is>
      </c>
      <c r="C7" s="13" t="inlineStr">
        <is>
          <t>Opcional</t>
        </is>
      </c>
    </row>
    <row r="8" ht="32" customHeight="1">
      <c r="A8" s="12" t="inlineStr">
        <is>
          <t>Treinamento</t>
        </is>
      </c>
      <c r="B8" s="13" t="inlineStr">
        <is>
          <t>Nome do treinamento como está na plataforma, um por coluna, agrupado por família: legal, integração, operação, atendimento, sistemas, liderança.</t>
        </is>
      </c>
      <c r="C8" s="13" t="inlineStr">
        <is>
          <t>Obrigatório</t>
        </is>
      </c>
    </row>
    <row r="9" ht="32" customHeight="1">
      <c r="A9" s="12" t="inlineStr">
        <is>
          <t>Obrigatoriedade</t>
        </is>
      </c>
      <c r="B9" s="13" t="inlineStr">
        <is>
          <t>Obrigatório por lei, obrigatório pela empresa ou recomendado. Os três aparecem com cores diferentes na matriz, porque a cobrança e a consequência de cada um são diferentes.</t>
        </is>
      </c>
      <c r="C9" s="13" t="inlineStr">
        <is>
          <t>Obrigatório</t>
        </is>
      </c>
    </row>
    <row r="10" ht="32" customHeight="1">
      <c r="A10" s="12" t="inlineStr">
        <is>
          <t>Base legal ou política interna</t>
        </is>
      </c>
      <c r="B10" s="13" t="inlineStr">
        <is>
          <t>A norma, o artigo ou a política que exige o treinamento. É o que a fiscalização pede primeiro e o que justifica o custo para a diretoria.</t>
        </is>
      </c>
      <c r="C10" s="13" t="inlineStr">
        <is>
          <t>Opcional</t>
        </is>
      </c>
    </row>
    <row r="11" ht="32" customHeight="1">
      <c r="A11" s="12" t="inlineStr">
        <is>
          <t>Prazo após a admissão ou a mudança de cargo</t>
        </is>
      </c>
      <c r="B11" s="13" t="inlineStr">
        <is>
          <t>Em dias, contados da admissão ou da promoção. Antes de assumir a função, na primeira semana, em 30, 60 ou 90 dias. Prazo é o que transforma a matriz em cobrança.</t>
        </is>
      </c>
      <c r="C11" s="13" t="inlineStr">
        <is>
          <t>Obrigatório</t>
        </is>
      </c>
    </row>
    <row r="12" ht="32" customHeight="1">
      <c r="A12" s="12" t="inlineStr">
        <is>
          <t>Reciclagem</t>
        </is>
      </c>
      <c r="B12" s="13" t="inlineStr">
        <is>
          <t>Periodicidade da renovação: anual, bienal, a cada mudança de procedimento, ou não se aplica. Sem esta coluna a matriz só vale para quem entra.</t>
        </is>
      </c>
      <c r="C12" s="13" t="inlineStr">
        <is>
          <t>Obrigatório</t>
        </is>
      </c>
    </row>
    <row r="13" ht="32" customHeight="1">
      <c r="A13" s="12" t="inlineStr">
        <is>
          <t>Carga horária e formato</t>
        </is>
      </c>
      <c r="B13" s="13" t="inlineStr">
        <is>
          <t>Horas e se é online, presencial, prático ou misto. É o que dimensiona o tempo que a unidade precisa liberar por pessoa e por mês.</t>
        </is>
      </c>
      <c r="C13" s="13" t="inlineStr">
        <is>
          <t>Opcional</t>
        </is>
      </c>
    </row>
    <row r="14" ht="32" customHeight="1">
      <c r="A14" s="12" t="inlineStr">
        <is>
          <t>Avaliação e nota mínima</t>
        </is>
      </c>
      <c r="B14" s="13" t="inlineStr">
        <is>
          <t>Se há prova, qual a nota mínima, quantas tentativas e o que acontece na reprovação. Treinamento sem avaliação não prova competência, só presença.</t>
        </is>
      </c>
      <c r="C14" s="13" t="inlineStr">
        <is>
          <t>Opcional</t>
        </is>
      </c>
    </row>
    <row r="15" ht="32" customHeight="1">
      <c r="A15" s="12" t="inlineStr">
        <is>
          <t>Responsável pelo conteúdo</t>
        </is>
      </c>
      <c r="B15" s="13" t="inlineStr">
        <is>
          <t>Área ou pessoa dona do material, que responde por atualizar quando a norma ou o procedimento muda. Conteúdo sem dono envelhece sem que ninguém perceba.</t>
        </is>
      </c>
      <c r="C15" s="13" t="inlineStr">
        <is>
          <t>Opcional</t>
        </is>
      </c>
    </row>
    <row r="16" ht="32" customHeight="1">
      <c r="A16" s="12" t="inlineStr">
        <is>
          <t>Instrutor ou fornecedor</t>
        </is>
      </c>
      <c r="B16" s="13" t="inlineStr">
        <is>
          <t>Interno, com o nome, ou externo, com o fornecedor homologado e o certificado que ele emite. Treinamento legal costuma exigir instrutor habilitado.</t>
        </is>
      </c>
      <c r="C16" s="13" t="inlineStr">
        <is>
          <t>Opcional</t>
        </is>
      </c>
    </row>
    <row r="17" ht="32" customHeight="1">
      <c r="A17" s="12" t="inlineStr">
        <is>
          <t>Evidência aceita</t>
        </is>
      </c>
      <c r="B17" s="13" t="inlineStr">
        <is>
          <t>Certificado da plataforma, lista de presença assinada, certificado do fornecedor, registro de prova prática. O que a auditoria vai pedir para cada linha.</t>
        </is>
      </c>
      <c r="C17" s="13" t="inlineStr">
        <is>
          <t>Obrigatório</t>
        </is>
      </c>
    </row>
    <row r="18" ht="32" customHeight="1">
      <c r="A18" s="12" t="inlineStr">
        <is>
          <t>Status por pessoa</t>
        </is>
      </c>
      <c r="B18" s="13" t="inlineStr">
        <is>
          <t>Em dia, vencendo em 30 dias, vencido ou pendente. Calculado a partir da data de realização e da reciclagem, nunca digitado: na planilha, por fórmula.</t>
        </is>
      </c>
      <c r="C18" s="13" t="inlineStr">
        <is>
          <t>Calculado</t>
        </is>
      </c>
    </row>
    <row r="19" ht="32" customHeight="1">
      <c r="A19" s="12" t="inlineStr">
        <is>
          <t>Data da última revisão da matriz</t>
        </is>
      </c>
      <c r="B19" s="13" t="inlineStr">
        <is>
          <t>Quando a linha foi revisada e por quem. A matriz é revisada ao menos uma vez por ano e a cada mudança de norma, cargo ou procedimento.</t>
        </is>
      </c>
      <c r="C19" s="13" t="inlineStr">
        <is>
          <t>Opcional</t>
        </is>
      </c>
    </row>
  </sheetData>
  <mergeCells count="3">
    <mergeCell ref="A1:C1"/>
    <mergeCell ref="A3:C3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SULTS</dc:creator>
  <dc:title xmlns:dc="http://purl.org/dc/elements/1.1/">Modelo de matriz de treinamento</dc:title>
  <dc:subject xmlns:dc="http://purl.org/dc/elements/1.1/">Matriz de treinamento por função e planilha de controle de treinamentos</dc:subject>
  <dcterms:created xmlns:dcterms="http://purl.org/dc/terms/" xmlns:xsi="http://www.w3.org/2001/XMLSchema-instance" xsi:type="dcterms:W3CDTF">2026-09-30T20:50:07Z</dcterms:created>
  <dcterms:modified xmlns:dcterms="http://purl.org/dc/terms/" xmlns:xsi="http://www.w3.org/2001/XMLSchema-instance" xsi:type="dcterms:W3CDTF">2026-09-30T20:50:08Z</dcterms:modified>
</cp:coreProperties>
</file>